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qJPk6oESPk/Vv0PE09WqzPRoi4YiiYYeuwqU6aoE6j3IDwJId8g4EYPcUyhBYhn2S0uaopz0cl6yZ+f72eqWEg==" workbookSaltValue="RBjF4dOpx7peioC+wC4A/A==" workbookSpinCount="100000" lockStructure="1"/>
  <bookViews>
    <workbookView xWindow="0" yWindow="0" windowWidth="28800" windowHeight="14190"/>
  </bookViews>
  <sheets>
    <sheet name="財務預算—收入" sheetId="3" r:id="rId1"/>
    <sheet name="財務預算—支出" sheetId="1" r:id="rId2"/>
    <sheet name=" 財務預算—滙總表(自動計算)" sheetId="4" r:id="rId3"/>
  </sheets>
  <definedNames>
    <definedName name="_xlnm.Print_Area" localSheetId="2">' 財務預算—滙總表(自動計算)'!$A$1:$G$30</definedName>
    <definedName name="_xlnm.Print_Area" localSheetId="0">財務預算—收入!$A$1:$E$38</definedName>
    <definedName name="_xlnm.Print_Titles" localSheetId="1">財務預算—支出!$6:$6</definedName>
    <definedName name="_xlnm.Print_Titles" localSheetId="0">財務預算—收入!$7:$7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3" l="1"/>
  <c r="C3" i="4" l="1"/>
  <c r="C2" i="4"/>
  <c r="C3" i="1"/>
  <c r="C2" i="1"/>
  <c r="H12" i="3"/>
  <c r="H11" i="3"/>
  <c r="H10" i="3"/>
  <c r="H9" i="3"/>
  <c r="G12" i="3"/>
  <c r="G11" i="3"/>
  <c r="G10" i="3"/>
  <c r="G9" i="3"/>
  <c r="H8" i="3"/>
  <c r="G8" i="3"/>
  <c r="G14" i="3" s="1"/>
  <c r="B5" i="4" s="1"/>
  <c r="C5" i="3"/>
  <c r="B27" i="4" l="1"/>
  <c r="B14" i="4"/>
  <c r="B23" i="4"/>
  <c r="B25" i="4"/>
  <c r="B22" i="4"/>
  <c r="B24" i="4"/>
  <c r="B26" i="4"/>
  <c r="B21" i="4"/>
  <c r="G16" i="3"/>
  <c r="D5" i="4" s="1"/>
  <c r="D7" i="4" s="1"/>
  <c r="G15" i="3"/>
  <c r="C5" i="4" s="1"/>
  <c r="C21" i="4" s="1"/>
  <c r="G17" i="3"/>
  <c r="E5" i="4" s="1"/>
  <c r="E26" i="4" s="1"/>
  <c r="G18" i="3"/>
  <c r="F5" i="4" s="1"/>
  <c r="F16" i="4" l="1"/>
  <c r="F7" i="4"/>
  <c r="F25" i="4"/>
  <c r="F22" i="4"/>
  <c r="F27" i="4"/>
  <c r="F24" i="4"/>
  <c r="F21" i="4"/>
  <c r="F26" i="4"/>
  <c r="F23" i="4"/>
  <c r="E25" i="4"/>
  <c r="E22" i="4"/>
  <c r="E27" i="4"/>
  <c r="E24" i="4"/>
  <c r="E21" i="4"/>
  <c r="E23" i="4"/>
  <c r="C27" i="4"/>
  <c r="C24" i="4"/>
  <c r="C22" i="4"/>
  <c r="C23" i="4"/>
  <c r="C26" i="4"/>
  <c r="C25" i="4"/>
  <c r="D22" i="4"/>
  <c r="D27" i="4"/>
  <c r="D24" i="4"/>
  <c r="D23" i="4"/>
  <c r="D21" i="4"/>
  <c r="D26" i="4"/>
  <c r="D25" i="4"/>
  <c r="B28" i="4"/>
  <c r="B7" i="4"/>
  <c r="F18" i="4"/>
  <c r="F17" i="4"/>
  <c r="F14" i="4"/>
  <c r="F15" i="4"/>
  <c r="B15" i="4"/>
  <c r="F10" i="4"/>
  <c r="F9" i="4"/>
  <c r="F8" i="4"/>
  <c r="C10" i="4"/>
  <c r="C9" i="4"/>
  <c r="C8" i="4"/>
  <c r="C7" i="4"/>
  <c r="B10" i="4"/>
  <c r="B9" i="4"/>
  <c r="B8" i="4"/>
  <c r="G25" i="4" l="1"/>
  <c r="G24" i="4"/>
  <c r="G27" i="4"/>
  <c r="G26" i="4"/>
  <c r="G23" i="4"/>
  <c r="G21" i="4"/>
  <c r="G22" i="4"/>
  <c r="F28" i="4"/>
  <c r="E28" i="4"/>
  <c r="D28" i="4"/>
  <c r="C28" i="4"/>
  <c r="F19" i="4"/>
  <c r="F11" i="4"/>
  <c r="B11" i="4"/>
  <c r="E37" i="1"/>
  <c r="G28" i="4" l="1"/>
  <c r="F29" i="4"/>
  <c r="F30" i="4" s="1"/>
  <c r="D9" i="4" l="1"/>
  <c r="E9" i="4"/>
  <c r="G9" i="4" l="1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C14" i="4"/>
  <c r="D14" i="4"/>
  <c r="E14" i="4"/>
  <c r="E10" i="4"/>
  <c r="D10" i="4"/>
  <c r="E8" i="4"/>
  <c r="D8" i="4"/>
  <c r="E7" i="4"/>
  <c r="G7" i="4" s="1"/>
  <c r="B19" i="4" l="1"/>
  <c r="G10" i="4"/>
  <c r="G14" i="4"/>
  <c r="G8" i="4"/>
  <c r="G17" i="4"/>
  <c r="G16" i="4"/>
  <c r="G15" i="4"/>
  <c r="G18" i="4"/>
  <c r="C11" i="4"/>
  <c r="D19" i="4"/>
  <c r="E19" i="4"/>
  <c r="E29" i="4" s="1"/>
  <c r="C19" i="4"/>
  <c r="C29" i="4" s="1"/>
  <c r="B29" i="4" l="1"/>
  <c r="G19" i="4"/>
  <c r="C30" i="4"/>
  <c r="D29" i="4"/>
  <c r="D11" i="4"/>
  <c r="G29" i="4" l="1"/>
  <c r="B30" i="4"/>
  <c r="D30" i="4"/>
  <c r="E11" i="4"/>
  <c r="E30" i="4" l="1"/>
  <c r="G11" i="4"/>
  <c r="G30" i="4" s="1"/>
</calcChain>
</file>

<file path=xl/sharedStrings.xml><?xml version="1.0" encoding="utf-8"?>
<sst xmlns="http://schemas.openxmlformats.org/spreadsheetml/2006/main" count="64" uniqueCount="48">
  <si>
    <t>序號</t>
    <phoneticPr fontId="1" type="noConversion"/>
  </si>
  <si>
    <t>說明</t>
    <phoneticPr fontId="1" type="noConversion"/>
  </si>
  <si>
    <t>說明</t>
    <phoneticPr fontId="1" type="noConversion"/>
  </si>
  <si>
    <t>收支類別</t>
  </si>
  <si>
    <t>合計</t>
  </si>
  <si>
    <t>收入</t>
  </si>
  <si>
    <t>其他收入</t>
  </si>
  <si>
    <t>支出</t>
  </si>
  <si>
    <r>
      <rPr>
        <b/>
        <sz val="12"/>
        <color theme="1"/>
        <rFont val="標楷體"/>
        <family val="4"/>
        <charset val="136"/>
      </rPr>
      <t>金額</t>
    </r>
    <phoneticPr fontId="1" type="noConversion"/>
  </si>
  <si>
    <t>期間
(下拉選項)</t>
    <phoneticPr fontId="1" type="noConversion"/>
  </si>
  <si>
    <t>類別
(下拉選項)</t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</si>
  <si>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期間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下拉選項</t>
    </r>
    <r>
      <rPr>
        <b/>
        <sz val="12"/>
        <color theme="1"/>
        <rFont val="Times New Roman"/>
        <family val="1"/>
      </rPr>
      <t>)</t>
    </r>
    <phoneticPr fontId="1" type="noConversion"/>
  </si>
  <si>
    <t>服務收入</t>
  </si>
  <si>
    <t>總計</t>
    <phoneticPr fontId="1" type="noConversion"/>
  </si>
  <si>
    <t>企業名稱:</t>
  </si>
  <si>
    <t>項目名稱:</t>
  </si>
  <si>
    <t>項目期限：</t>
  </si>
  <si>
    <t>項目盈虧</t>
  </si>
  <si>
    <t>預算支出</t>
  </si>
  <si>
    <t>文化產業商業項目資助計劃
財務預算—收入明細表</t>
  </si>
  <si>
    <t>文化產業商業項目資助計劃
財務預算—支出明細表</t>
  </si>
  <si>
    <t>文化產業商業項目資助計劃
 財務預算—滙總表</t>
  </si>
  <si>
    <t>個月（上限為60個月）</t>
  </si>
  <si>
    <r>
      <t xml:space="preserve">按項目實際執行期(上限為60個月)、以每12個月為一期，列明每段期間各項收入的預計金額，以及解釋每項收入組成部份、計算方式、依據及相關詳細說明，清楚說明產品或服務的定價及銷量。
</t>
    </r>
    <r>
      <rPr>
        <b/>
        <sz val="12"/>
        <color theme="3"/>
        <rFont val="標楷體"/>
        <family val="4"/>
        <charset val="136"/>
      </rPr>
      <t>*請先填寫“企業名稱”、“項目名稱”及“項目期限”，“期間”的下拉選項會按填寫的“項目期限”自動生成，若填寫中途修改“項目期限”，需重新更新“期間”選項。</t>
    </r>
  </si>
  <si>
    <t>銷貨收入</t>
  </si>
  <si>
    <t>銷貨開支</t>
  </si>
  <si>
    <t>製作開支</t>
  </si>
  <si>
    <t>場地、辦事處及其他不動產租賃開支（非恆常性租金）</t>
  </si>
  <si>
    <t>宣傳及公關開支</t>
  </si>
  <si>
    <t>場地、辦事處及其他不動產租賃開支（恆常性租金）</t>
  </si>
  <si>
    <t>設備及其他動產租賃開支</t>
  </si>
  <si>
    <t>交通及運輸開支</t>
  </si>
  <si>
    <t>住宿開支</t>
  </si>
  <si>
    <t>保險開支</t>
  </si>
  <si>
    <t>行政開支</t>
  </si>
  <si>
    <t>不可獲補貼資助範圍：場地、辦事處及其他不動產租賃開支（恆常性租金）</t>
  </si>
  <si>
    <t>不可獲補貼資助範圍：設備及其他動產租賃開支</t>
  </si>
  <si>
    <t>不可獲補貼資助範圍：交通及運輸開支</t>
  </si>
  <si>
    <t>不可獲補貼資助範圍：住宿開支</t>
  </si>
  <si>
    <t>不可獲補貼資助範圍：保險開支</t>
  </si>
  <si>
    <t>不可獲補貼資助範圍：行政開支</t>
  </si>
  <si>
    <t>不可獲補貼資助範圍：其他開支（人員、設備購置、審計報告）</t>
  </si>
  <si>
    <t>不可獲補貼資助範圍的預算開支</t>
  </si>
  <si>
    <t>可獲補貼資助範圍的預算開支</t>
  </si>
  <si>
    <t>資助收入</t>
  </si>
  <si>
    <t>其他開支(專利或商標註冊費)</t>
  </si>
  <si>
    <r>
      <t xml:space="preserve">按項目實際執行期(上限為60個月)、以每12個月為一期，列明每段期間各項支出的預計金額，以及解釋每項支出組成部份、計算方式、依據及相關詳細說明，建議提交報價單等參考資料以證明其合理性。
</t>
    </r>
    <r>
      <rPr>
        <b/>
        <sz val="13"/>
        <color theme="1"/>
        <rFont val="標楷體"/>
        <family val="4"/>
        <charset val="136"/>
      </rPr>
      <t>可獲補貼資助範圍開支：</t>
    </r>
    <r>
      <rPr>
        <sz val="13"/>
        <color theme="1"/>
        <rFont val="標楷體"/>
        <family val="4"/>
        <charset val="136"/>
      </rPr>
      <t>銷貨開支、製作開支、場地、辦事處及其他不動產租賃開支(非恆常性租金)、宣傳及公關開支、其他開支(專利或商標註冊費)。</t>
    </r>
    <r>
      <rPr>
        <b/>
        <sz val="13"/>
        <color theme="1"/>
        <rFont val="標楷體"/>
        <family val="4"/>
        <charset val="136"/>
      </rPr>
      <t xml:space="preserve">
不可屬補貼資助範圍開支：</t>
    </r>
    <r>
      <rPr>
        <sz val="13"/>
        <color theme="1"/>
        <rFont val="標楷體"/>
        <family val="4"/>
        <charset val="136"/>
      </rPr>
      <t xml:space="preserve">辦事處及其他不動產租賃開支（恆常性租金）、設備及其他動產租賃開支、交通及運輸開支場地、住宿開支、保險開支、行政開支、其他開支（人員、設備購置、審計報告）。
</t>
    </r>
    <r>
      <rPr>
        <b/>
        <sz val="12"/>
        <color theme="3"/>
        <rFont val="標楷體"/>
        <family val="4"/>
        <charset val="136"/>
      </rPr>
      <t>*請先填寫“企業名稱”、“項目名稱”及“項目期限”，“期間”的下拉選項會按填寫的“項目期限”自動生成，若填寫中途修改“項目期限”，需重新更新“期間”選項。</t>
    </r>
  </si>
  <si>
    <t>其他開支（人員、設備購置、審計報告）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</si>
</sst>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2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name val="新細明體"/>
      <family val="2"/>
      <scheme val="minor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Arial"/>
      <family val="2"/>
    </font>
    <font>
      <sz val="12"/>
      <color rgb="FFFF0000"/>
      <name val="微軟正黑體"/>
      <family val="2"/>
      <charset val="136"/>
    </font>
    <font>
      <b/>
      <sz val="12"/>
      <color theme="3"/>
      <name val="標楷體"/>
      <family val="4"/>
      <charset val="136"/>
    </font>
    <font>
      <sz val="12"/>
      <color theme="5"/>
      <name val="新細明體"/>
      <family val="2"/>
      <scheme val="minor"/>
    </font>
    <font>
      <sz val="12"/>
      <color theme="5"/>
      <name val="標楷體"/>
      <family val="4"/>
      <charset val="136"/>
    </font>
    <font>
      <sz val="12"/>
      <color theme="0"/>
      <name val="新細明體"/>
      <family val="2"/>
      <scheme val="minor"/>
    </font>
    <font>
      <sz val="12"/>
      <color theme="0"/>
      <name val="標楷體"/>
      <family val="4"/>
      <charset val="136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>
      <alignment vertical="center"/>
    </xf>
    <xf numFmtId="0" fontId="19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165" fontId="5" fillId="0" borderId="0" xfId="1" applyNumberFormat="1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38" fontId="10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wrapText="1"/>
    </xf>
    <xf numFmtId="0" fontId="14" fillId="0" borderId="0" xfId="0" applyFont="1"/>
    <xf numFmtId="0" fontId="9" fillId="2" borderId="1" xfId="0" applyFont="1" applyFill="1" applyBorder="1" applyAlignment="1">
      <alignment horizontal="center" vertical="center" wrapText="1"/>
    </xf>
    <xf numFmtId="38" fontId="10" fillId="2" borderId="1" xfId="1" applyNumberFormat="1" applyFont="1" applyFill="1" applyBorder="1" applyAlignment="1">
      <alignment horizontal="center" vertical="center" wrapText="1"/>
    </xf>
    <xf numFmtId="38" fontId="9" fillId="2" borderId="1" xfId="0" applyNumberFormat="1" applyFont="1" applyFill="1" applyBorder="1" applyAlignment="1">
      <alignment horizontal="center" vertical="center" wrapText="1"/>
    </xf>
    <xf numFmtId="38" fontId="10" fillId="2" borderId="1" xfId="0" applyNumberFormat="1" applyFont="1" applyFill="1" applyBorder="1" applyAlignment="1">
      <alignment horizontal="center" vertical="center" wrapText="1"/>
    </xf>
    <xf numFmtId="38" fontId="9" fillId="3" borderId="1" xfId="0" applyNumberFormat="1" applyFont="1" applyFill="1" applyBorder="1" applyAlignment="1">
      <alignment horizontal="center" vertical="center" wrapText="1"/>
    </xf>
    <xf numFmtId="38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2" xfId="0" applyFont="1" applyBorder="1" applyAlignment="1">
      <alignment horizontal="center" vertical="center"/>
    </xf>
    <xf numFmtId="0" fontId="3" fillId="0" borderId="1" xfId="0" applyFont="1" applyBorder="1"/>
    <xf numFmtId="0" fontId="14" fillId="0" borderId="0" xfId="0" applyFont="1" applyBorder="1"/>
    <xf numFmtId="166" fontId="6" fillId="0" borderId="1" xfId="0" applyNumberFormat="1" applyFont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165" fontId="12" fillId="0" borderId="0" xfId="1" applyNumberFormat="1" applyFont="1" applyAlignment="1"/>
    <xf numFmtId="0" fontId="13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20" fillId="0" borderId="0" xfId="0" applyFont="1"/>
    <xf numFmtId="38" fontId="9" fillId="4" borderId="1" xfId="0" applyNumberFormat="1" applyFont="1" applyFill="1" applyBorder="1" applyAlignment="1">
      <alignment horizontal="center" vertical="center" wrapText="1"/>
    </xf>
    <xf numFmtId="38" fontId="12" fillId="4" borderId="1" xfId="0" applyNumberFormat="1" applyFont="1" applyFill="1" applyBorder="1" applyAlignment="1">
      <alignment horizontal="center"/>
    </xf>
    <xf numFmtId="0" fontId="16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right" wrapText="1"/>
    </xf>
    <xf numFmtId="165" fontId="1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165" fontId="5" fillId="0" borderId="0" xfId="1" applyNumberFormat="1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6" fontId="6" fillId="0" borderId="1" xfId="0" applyNumberFormat="1" applyFont="1" applyBorder="1" applyAlignment="1" applyProtection="1">
      <alignment vertical="center" wrapText="1"/>
      <protection locked="0"/>
    </xf>
    <xf numFmtId="166" fontId="7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center"/>
    </xf>
    <xf numFmtId="0" fontId="14" fillId="0" borderId="0" xfId="0" applyFont="1" applyProtection="1">
      <protection locked="0"/>
    </xf>
    <xf numFmtId="0" fontId="14" fillId="0" borderId="0" xfId="0" applyFont="1" applyAlignment="1">
      <alignment vertical="top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6" fillId="0" borderId="3" xfId="0" applyFont="1" applyBorder="1" applyAlignment="1" applyProtection="1">
      <alignment horizontal="right" wrapText="1"/>
      <protection locked="0"/>
    </xf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166" fontId="2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vertical="center"/>
    </xf>
    <xf numFmtId="0" fontId="22" fillId="0" borderId="0" xfId="0" applyFont="1" applyFill="1" applyProtection="1">
      <protection locked="0"/>
    </xf>
    <xf numFmtId="0" fontId="22" fillId="0" borderId="0" xfId="0" applyFont="1" applyFill="1"/>
    <xf numFmtId="0" fontId="22" fillId="0" borderId="0" xfId="0" applyFont="1" applyProtection="1">
      <protection locked="0"/>
    </xf>
    <xf numFmtId="0" fontId="23" fillId="0" borderId="0" xfId="0" applyFont="1" applyFill="1"/>
    <xf numFmtId="0" fontId="22" fillId="0" borderId="0" xfId="0" applyFont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top" wrapText="1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4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6" fillId="0" borderId="2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9"/>
  <sheetViews>
    <sheetView tabSelected="1" zoomScale="110" zoomScaleNormal="110" workbookViewId="0">
      <selection activeCell="B8" sqref="B8"/>
    </sheetView>
  </sheetViews>
  <sheetFormatPr defaultRowHeight="16.5" x14ac:dyDescent="0.25"/>
  <cols>
    <col min="1" max="1" width="5.375" customWidth="1"/>
    <col min="2" max="2" width="15.5" style="2" customWidth="1"/>
    <col min="3" max="3" width="17.375" style="3" customWidth="1"/>
    <col min="4" max="4" width="45.75" style="3" customWidth="1"/>
    <col min="5" max="5" width="21.5" style="4" customWidth="1"/>
  </cols>
  <sheetData>
    <row r="1" spans="1:12" ht="54" customHeight="1" x14ac:dyDescent="0.4">
      <c r="A1" s="91" t="s">
        <v>19</v>
      </c>
      <c r="B1" s="92"/>
      <c r="C1" s="92"/>
      <c r="D1" s="92"/>
      <c r="E1" s="92"/>
    </row>
    <row r="2" spans="1:12" ht="25.5" customHeight="1" x14ac:dyDescent="0.4">
      <c r="A2" s="35"/>
      <c r="B2" s="36" t="s">
        <v>14</v>
      </c>
      <c r="C2" s="93"/>
      <c r="D2" s="93"/>
      <c r="E2" s="93"/>
    </row>
    <row r="3" spans="1:12" ht="25.5" customHeight="1" x14ac:dyDescent="0.4">
      <c r="A3" s="35"/>
      <c r="B3" s="36" t="s">
        <v>15</v>
      </c>
      <c r="C3" s="93"/>
      <c r="D3" s="93"/>
      <c r="E3" s="93"/>
    </row>
    <row r="4" spans="1:12" ht="25.5" customHeight="1" x14ac:dyDescent="0.4">
      <c r="A4" s="63"/>
      <c r="B4" s="36" t="s">
        <v>16</v>
      </c>
      <c r="C4" s="69"/>
      <c r="D4" s="67" t="s">
        <v>22</v>
      </c>
      <c r="E4" s="66"/>
    </row>
    <row r="5" spans="1:12" ht="25.5" x14ac:dyDescent="0.4">
      <c r="A5" s="35"/>
      <c r="B5" s="36"/>
      <c r="C5" s="50" t="str">
        <f>IF(C4&gt;60,"項目期上限為60個月，請重新填寫"," ")</f>
        <v xml:space="preserve"> </v>
      </c>
      <c r="D5" s="35"/>
      <c r="E5" s="35"/>
    </row>
    <row r="6" spans="1:12" s="1" customFormat="1" ht="98.25" customHeight="1" x14ac:dyDescent="0.25">
      <c r="A6" s="89" t="s">
        <v>23</v>
      </c>
      <c r="B6" s="90"/>
      <c r="C6" s="90"/>
      <c r="D6" s="90"/>
      <c r="E6" s="90"/>
      <c r="F6" s="76"/>
      <c r="G6" s="76"/>
      <c r="H6" s="76"/>
      <c r="I6" s="76"/>
      <c r="J6" s="76"/>
      <c r="K6" s="70"/>
      <c r="L6" s="68"/>
    </row>
    <row r="7" spans="1:12" s="14" customFormat="1" ht="33" x14ac:dyDescent="0.25">
      <c r="A7" s="40" t="s">
        <v>0</v>
      </c>
      <c r="B7" s="41" t="s">
        <v>9</v>
      </c>
      <c r="C7" s="41" t="s">
        <v>10</v>
      </c>
      <c r="D7" s="40" t="s">
        <v>1</v>
      </c>
      <c r="E7" s="42" t="s">
        <v>8</v>
      </c>
      <c r="F7" s="77"/>
      <c r="G7" s="83"/>
      <c r="H7" s="83"/>
      <c r="I7" s="83"/>
      <c r="J7" s="77"/>
      <c r="K7" s="73"/>
      <c r="L7" s="73"/>
    </row>
    <row r="8" spans="1:12" s="45" customFormat="1" ht="19.5" customHeight="1" x14ac:dyDescent="0.25">
      <c r="A8" s="44">
        <v>1</v>
      </c>
      <c r="B8" s="34"/>
      <c r="C8" s="34"/>
      <c r="D8" s="53"/>
      <c r="E8" s="54"/>
      <c r="F8" s="74"/>
      <c r="G8" s="84" t="str">
        <f>IF($C$4&lt;=0," ",IF($C$4=1,0,1))</f>
        <v xml:space="preserve"> </v>
      </c>
      <c r="H8" s="85">
        <f>IF($C$4&gt;=12,12,$C$4)</f>
        <v>0</v>
      </c>
      <c r="I8" s="74"/>
      <c r="J8" s="78"/>
      <c r="K8" s="74"/>
      <c r="L8" s="74"/>
    </row>
    <row r="9" spans="1:12" s="45" customFormat="1" ht="19.5" x14ac:dyDescent="0.25">
      <c r="A9" s="44">
        <v>2</v>
      </c>
      <c r="B9" s="34"/>
      <c r="C9" s="34"/>
      <c r="D9" s="53"/>
      <c r="E9" s="54"/>
      <c r="F9" s="74"/>
      <c r="G9" s="85" t="str">
        <f>IF($C$4&gt;12,13," ")</f>
        <v xml:space="preserve"> </v>
      </c>
      <c r="H9" s="85" t="str">
        <f>IF($C$4&gt;=24,24,IF($C$4&gt;12,$C$4,""))</f>
        <v/>
      </c>
      <c r="I9" s="74"/>
      <c r="J9" s="78"/>
      <c r="K9" s="74"/>
      <c r="L9" s="74"/>
    </row>
    <row r="10" spans="1:12" s="45" customFormat="1" ht="19.5" x14ac:dyDescent="0.25">
      <c r="A10" s="44">
        <v>3</v>
      </c>
      <c r="B10" s="34"/>
      <c r="C10" s="34"/>
      <c r="D10" s="53"/>
      <c r="E10" s="54"/>
      <c r="F10" s="74"/>
      <c r="G10" s="85" t="str">
        <f>IF($C$4&gt;24,25," ")</f>
        <v xml:space="preserve"> </v>
      </c>
      <c r="H10" s="85" t="str">
        <f>IF($C$4&gt;=36,36,IF($C$4&gt;24,$C$4,""))</f>
        <v/>
      </c>
      <c r="I10" s="74"/>
      <c r="J10" s="78"/>
      <c r="K10" s="74"/>
      <c r="L10" s="74"/>
    </row>
    <row r="11" spans="1:12" s="45" customFormat="1" ht="19.5" x14ac:dyDescent="0.25">
      <c r="A11" s="44">
        <v>4</v>
      </c>
      <c r="B11" s="34"/>
      <c r="C11" s="34"/>
      <c r="D11" s="53"/>
      <c r="E11" s="54"/>
      <c r="F11" s="74"/>
      <c r="G11" s="85" t="str">
        <f>IF($C$4&gt;36,37," ")</f>
        <v xml:space="preserve"> </v>
      </c>
      <c r="H11" s="85" t="str">
        <f>IF($C$4&gt;=48,48,IF($C$4&gt;36,$C$4,""))</f>
        <v/>
      </c>
      <c r="I11" s="74"/>
      <c r="J11" s="78"/>
      <c r="K11" s="74"/>
      <c r="L11" s="74"/>
    </row>
    <row r="12" spans="1:12" s="45" customFormat="1" ht="19.5" x14ac:dyDescent="0.25">
      <c r="A12" s="44">
        <v>5</v>
      </c>
      <c r="B12" s="34"/>
      <c r="C12" s="34"/>
      <c r="D12" s="53"/>
      <c r="E12" s="54"/>
      <c r="F12" s="74"/>
      <c r="G12" s="85" t="str">
        <f>IF($C$4&gt;48,49," ")</f>
        <v xml:space="preserve"> </v>
      </c>
      <c r="H12" s="85" t="str">
        <f>IF($C$4&gt;60,60,IF($C$4&gt;48,$C$4,""))</f>
        <v/>
      </c>
      <c r="I12" s="74"/>
      <c r="J12" s="78"/>
      <c r="K12" s="74"/>
      <c r="L12" s="74"/>
    </row>
    <row r="13" spans="1:12" s="45" customFormat="1" ht="19.5" x14ac:dyDescent="0.25">
      <c r="A13" s="44">
        <v>6</v>
      </c>
      <c r="B13" s="34"/>
      <c r="C13" s="34"/>
      <c r="D13" s="53"/>
      <c r="E13" s="54"/>
      <c r="F13" s="74"/>
      <c r="G13" s="85"/>
      <c r="H13" s="85"/>
      <c r="I13" s="74"/>
      <c r="J13" s="78"/>
      <c r="K13" s="74"/>
      <c r="L13" s="74"/>
    </row>
    <row r="14" spans="1:12" s="45" customFormat="1" ht="19.5" x14ac:dyDescent="0.25">
      <c r="A14" s="44">
        <v>7</v>
      </c>
      <c r="B14" s="34"/>
      <c r="C14" s="34"/>
      <c r="D14" s="53"/>
      <c r="E14" s="54"/>
      <c r="F14" s="74"/>
      <c r="G14" s="85" t="str">
        <f>"第"&amp;G8&amp;"-"&amp;H8&amp;"個月"</f>
        <v>第 -0個月</v>
      </c>
      <c r="H14" s="85"/>
      <c r="I14" s="74"/>
      <c r="J14" s="78"/>
      <c r="K14" s="74"/>
      <c r="L14" s="74"/>
    </row>
    <row r="15" spans="1:12" s="45" customFormat="1" ht="19.5" x14ac:dyDescent="0.25">
      <c r="A15" s="44">
        <v>8</v>
      </c>
      <c r="B15" s="34"/>
      <c r="C15" s="34"/>
      <c r="D15" s="53"/>
      <c r="E15" s="54"/>
      <c r="F15" s="74"/>
      <c r="G15" s="85" t="str">
        <f>IF(C4&gt;12,"第"&amp;G9&amp;"-"&amp;H9&amp;"個月","-")</f>
        <v>-</v>
      </c>
      <c r="H15" s="85"/>
      <c r="I15" s="74"/>
      <c r="J15" s="78"/>
      <c r="K15" s="74"/>
      <c r="L15" s="74"/>
    </row>
    <row r="16" spans="1:12" s="45" customFormat="1" ht="19.5" x14ac:dyDescent="0.25">
      <c r="A16" s="44">
        <v>9</v>
      </c>
      <c r="B16" s="34"/>
      <c r="C16" s="34"/>
      <c r="D16" s="53"/>
      <c r="E16" s="54"/>
      <c r="F16" s="74"/>
      <c r="G16" s="85" t="str">
        <f>IF(C4&gt;24,"第"&amp;G10&amp;"-"&amp;H10&amp;"個月","-")</f>
        <v>-</v>
      </c>
      <c r="H16" s="85"/>
      <c r="I16" s="74"/>
      <c r="J16" s="78"/>
      <c r="K16" s="74"/>
      <c r="L16" s="74"/>
    </row>
    <row r="17" spans="1:14" s="45" customFormat="1" ht="19.5" x14ac:dyDescent="0.25">
      <c r="A17" s="44">
        <v>10</v>
      </c>
      <c r="B17" s="34"/>
      <c r="C17" s="34"/>
      <c r="D17" s="53"/>
      <c r="E17" s="54"/>
      <c r="F17" s="74"/>
      <c r="G17" s="85" t="str">
        <f>IF(C4&gt;36,"第"&amp;G11&amp;"-"&amp;H11&amp;"個月","-")</f>
        <v>-</v>
      </c>
      <c r="H17" s="85"/>
      <c r="I17" s="74"/>
      <c r="J17" s="78"/>
      <c r="K17" s="74"/>
      <c r="L17" s="74"/>
    </row>
    <row r="18" spans="1:14" s="45" customFormat="1" ht="19.5" x14ac:dyDescent="0.25">
      <c r="A18" s="44">
        <v>11</v>
      </c>
      <c r="B18" s="34"/>
      <c r="C18" s="34"/>
      <c r="D18" s="53"/>
      <c r="E18" s="54"/>
      <c r="F18" s="74"/>
      <c r="G18" s="85" t="str">
        <f>IF(C4&gt;48,"第"&amp;G12&amp;"-"&amp;H12&amp;"個月","-")</f>
        <v>-</v>
      </c>
      <c r="H18" s="85"/>
      <c r="I18" s="74"/>
      <c r="J18" s="78"/>
      <c r="K18" s="74"/>
      <c r="L18" s="74"/>
    </row>
    <row r="19" spans="1:14" s="45" customFormat="1" ht="19.5" x14ac:dyDescent="0.25">
      <c r="A19" s="44">
        <v>12</v>
      </c>
      <c r="B19" s="34"/>
      <c r="C19" s="34"/>
      <c r="D19" s="53"/>
      <c r="E19" s="54"/>
      <c r="F19" s="78"/>
      <c r="G19" s="78"/>
      <c r="H19" s="78"/>
      <c r="I19" s="78"/>
      <c r="J19" s="78"/>
      <c r="K19" s="74"/>
      <c r="L19" s="74"/>
    </row>
    <row r="20" spans="1:14" s="45" customFormat="1" ht="19.5" x14ac:dyDescent="0.25">
      <c r="A20" s="44">
        <v>13</v>
      </c>
      <c r="B20" s="34"/>
      <c r="C20" s="34"/>
      <c r="D20" s="53"/>
      <c r="E20" s="54"/>
      <c r="F20" s="78"/>
      <c r="G20" s="78"/>
      <c r="H20" s="78"/>
      <c r="I20" s="78"/>
      <c r="J20" s="78"/>
      <c r="K20" s="74"/>
      <c r="L20" s="74"/>
      <c r="M20" s="64"/>
      <c r="N20" s="64"/>
    </row>
    <row r="21" spans="1:14" s="45" customFormat="1" ht="19.5" x14ac:dyDescent="0.25">
      <c r="A21" s="44">
        <v>14</v>
      </c>
      <c r="B21" s="34"/>
      <c r="C21" s="34"/>
      <c r="D21" s="53"/>
      <c r="E21" s="54"/>
      <c r="F21" s="78"/>
      <c r="G21" s="78"/>
      <c r="H21" s="78"/>
      <c r="I21" s="78"/>
      <c r="J21" s="78"/>
      <c r="K21" s="74"/>
      <c r="L21" s="74"/>
      <c r="M21" s="64"/>
      <c r="N21" s="64"/>
    </row>
    <row r="22" spans="1:14" s="45" customFormat="1" ht="19.5" x14ac:dyDescent="0.25">
      <c r="A22" s="44">
        <v>15</v>
      </c>
      <c r="B22" s="34"/>
      <c r="C22" s="34"/>
      <c r="D22" s="53"/>
      <c r="E22" s="54"/>
      <c r="F22" s="78"/>
      <c r="G22" s="78"/>
      <c r="H22" s="78"/>
      <c r="I22" s="78"/>
      <c r="J22" s="78"/>
      <c r="K22" s="74"/>
      <c r="L22" s="74"/>
      <c r="M22" s="64"/>
      <c r="N22" s="64"/>
    </row>
    <row r="23" spans="1:14" s="45" customFormat="1" ht="19.5" x14ac:dyDescent="0.25">
      <c r="A23" s="44">
        <v>16</v>
      </c>
      <c r="B23" s="34"/>
      <c r="C23" s="34"/>
      <c r="D23" s="53"/>
      <c r="E23" s="54"/>
      <c r="F23" s="78"/>
      <c r="G23" s="78"/>
      <c r="H23" s="78"/>
      <c r="I23" s="78"/>
      <c r="J23" s="78"/>
      <c r="K23" s="74"/>
      <c r="L23" s="74"/>
      <c r="M23" s="64"/>
      <c r="N23" s="64"/>
    </row>
    <row r="24" spans="1:14" s="45" customFormat="1" ht="19.5" x14ac:dyDescent="0.25">
      <c r="A24" s="44">
        <v>17</v>
      </c>
      <c r="B24" s="34"/>
      <c r="C24" s="34"/>
      <c r="D24" s="53"/>
      <c r="E24" s="54"/>
      <c r="F24" s="78"/>
      <c r="G24" s="78"/>
      <c r="H24" s="78"/>
      <c r="I24" s="78"/>
      <c r="J24" s="78"/>
      <c r="K24" s="74"/>
      <c r="L24" s="74"/>
      <c r="M24" s="64"/>
      <c r="N24" s="64"/>
    </row>
    <row r="25" spans="1:14" s="45" customFormat="1" ht="19.5" x14ac:dyDescent="0.25">
      <c r="A25" s="44">
        <v>18</v>
      </c>
      <c r="B25" s="34"/>
      <c r="C25" s="34"/>
      <c r="D25" s="53"/>
      <c r="E25" s="54"/>
      <c r="F25" s="78"/>
      <c r="G25" s="78"/>
      <c r="H25" s="78"/>
      <c r="I25" s="78"/>
      <c r="J25" s="78"/>
      <c r="K25" s="74"/>
      <c r="L25" s="74"/>
      <c r="M25" s="64"/>
      <c r="N25" s="64"/>
    </row>
    <row r="26" spans="1:14" s="45" customFormat="1" ht="19.5" x14ac:dyDescent="0.25">
      <c r="A26" s="44">
        <v>19</v>
      </c>
      <c r="B26" s="34"/>
      <c r="C26" s="34"/>
      <c r="D26" s="53"/>
      <c r="E26" s="54"/>
      <c r="F26" s="78"/>
      <c r="G26" s="78"/>
      <c r="H26" s="78"/>
      <c r="I26" s="78"/>
      <c r="J26" s="78"/>
      <c r="K26" s="74"/>
      <c r="L26" s="74"/>
      <c r="M26" s="64"/>
      <c r="N26" s="64"/>
    </row>
    <row r="27" spans="1:14" s="45" customFormat="1" ht="19.5" x14ac:dyDescent="0.25">
      <c r="A27" s="44">
        <v>20</v>
      </c>
      <c r="B27" s="34"/>
      <c r="C27" s="34"/>
      <c r="D27" s="53"/>
      <c r="E27" s="54"/>
      <c r="F27" s="78"/>
      <c r="G27" s="78"/>
      <c r="H27" s="78"/>
      <c r="I27" s="78"/>
      <c r="J27" s="78"/>
      <c r="K27" s="74"/>
      <c r="L27" s="74"/>
      <c r="M27" s="64"/>
      <c r="N27" s="64"/>
    </row>
    <row r="28" spans="1:14" s="45" customFormat="1" ht="19.5" x14ac:dyDescent="0.25">
      <c r="A28" s="44">
        <v>21</v>
      </c>
      <c r="B28" s="34"/>
      <c r="C28" s="34"/>
      <c r="D28" s="53"/>
      <c r="E28" s="54"/>
      <c r="F28" s="80"/>
      <c r="G28" s="80"/>
      <c r="H28" s="80"/>
      <c r="I28" s="80"/>
      <c r="J28" s="80"/>
      <c r="K28" s="64"/>
      <c r="L28" s="64"/>
      <c r="M28" s="64"/>
      <c r="N28" s="64"/>
    </row>
    <row r="29" spans="1:14" s="45" customFormat="1" ht="19.5" x14ac:dyDescent="0.25">
      <c r="A29" s="44">
        <v>22</v>
      </c>
      <c r="B29" s="34"/>
      <c r="C29" s="34"/>
      <c r="D29" s="53"/>
      <c r="E29" s="54"/>
      <c r="F29" s="64"/>
      <c r="G29" s="64"/>
      <c r="H29" s="64"/>
      <c r="I29" s="64"/>
      <c r="J29" s="64"/>
      <c r="K29" s="64"/>
      <c r="L29" s="64"/>
      <c r="M29" s="64"/>
      <c r="N29" s="64"/>
    </row>
    <row r="30" spans="1:14" s="45" customFormat="1" ht="19.5" x14ac:dyDescent="0.25">
      <c r="A30" s="44">
        <v>23</v>
      </c>
      <c r="B30" s="34"/>
      <c r="C30" s="34"/>
      <c r="D30" s="53"/>
      <c r="E30" s="54"/>
    </row>
    <row r="31" spans="1:14" s="45" customFormat="1" ht="19.5" x14ac:dyDescent="0.25">
      <c r="A31" s="44">
        <v>24</v>
      </c>
      <c r="B31" s="34"/>
      <c r="C31" s="34"/>
      <c r="D31" s="53"/>
      <c r="E31" s="54"/>
    </row>
    <row r="32" spans="1:14" s="45" customFormat="1" ht="19.5" x14ac:dyDescent="0.25">
      <c r="A32" s="44">
        <v>25</v>
      </c>
      <c r="B32" s="34"/>
      <c r="C32" s="34"/>
      <c r="D32" s="53"/>
      <c r="E32" s="54"/>
    </row>
    <row r="33" spans="1:5" s="45" customFormat="1" ht="19.5" x14ac:dyDescent="0.25">
      <c r="A33" s="44">
        <v>26</v>
      </c>
      <c r="B33" s="34"/>
      <c r="C33" s="34"/>
      <c r="D33" s="53"/>
      <c r="E33" s="54"/>
    </row>
    <row r="34" spans="1:5" s="45" customFormat="1" ht="19.5" x14ac:dyDescent="0.25">
      <c r="A34" s="44">
        <v>27</v>
      </c>
      <c r="B34" s="34"/>
      <c r="C34" s="34"/>
      <c r="D34" s="53"/>
      <c r="E34" s="54"/>
    </row>
    <row r="35" spans="1:5" s="45" customFormat="1" ht="19.5" x14ac:dyDescent="0.25">
      <c r="A35" s="44">
        <v>28</v>
      </c>
      <c r="B35" s="34"/>
      <c r="C35" s="34"/>
      <c r="D35" s="53"/>
      <c r="E35" s="54"/>
    </row>
    <row r="36" spans="1:5" s="45" customFormat="1" ht="19.5" x14ac:dyDescent="0.25">
      <c r="A36" s="44">
        <v>29</v>
      </c>
      <c r="B36" s="34"/>
      <c r="C36" s="34"/>
      <c r="D36" s="53"/>
      <c r="E36" s="54"/>
    </row>
    <row r="37" spans="1:5" s="45" customFormat="1" ht="19.5" x14ac:dyDescent="0.25">
      <c r="A37" s="44">
        <v>30</v>
      </c>
      <c r="B37" s="34"/>
      <c r="C37" s="34"/>
      <c r="D37" s="53"/>
      <c r="E37" s="54"/>
    </row>
    <row r="38" spans="1:5" ht="19.5" x14ac:dyDescent="0.3">
      <c r="D38" s="55" t="s">
        <v>13</v>
      </c>
      <c r="E38" s="56">
        <f>SUM(E8:E37)</f>
        <v>0</v>
      </c>
    </row>
    <row r="39" spans="1:5" x14ac:dyDescent="0.25">
      <c r="D39" s="57"/>
      <c r="E39" s="58"/>
    </row>
  </sheetData>
  <sheetProtection algorithmName="SHA-512" hashValue="T8l8RmrUXjaluILf820TKMSsfzd3gIgGPbFFj+X1XmrIndU+UU/MjfyT2Wm+RfkwGAc0wxDBhgmOu3gK5HScRA==" saltValue="zUT3OjFHIoLjOgFFuSSxhg==" spinCount="100000" sheet="1" objects="1" scenarios="1" formatColumns="0" formatRows="0" insertRows="0" deleteRows="0" selectLockedCells="1" sort="0" autoFilter="0"/>
  <dataConsolidate/>
  <mergeCells count="4">
    <mergeCell ref="A6:E6"/>
    <mergeCell ref="A1:E1"/>
    <mergeCell ref="C2:E2"/>
    <mergeCell ref="C3:E3"/>
  </mergeCells>
  <phoneticPr fontId="1" type="noConversion"/>
  <dataValidations count="3">
    <dataValidation type="list" allowBlank="1" showInputMessage="1" showErrorMessage="1" sqref="C6 C38:C1048576">
      <formula1>#REF!</formula1>
    </dataValidation>
    <dataValidation type="list" allowBlank="1" showInputMessage="1" showErrorMessage="1" sqref="B6 B38:B1048576">
      <formula1>#REF!</formula1>
    </dataValidation>
    <dataValidation type="list" allowBlank="1" showInputMessage="1" showErrorMessage="1" sqref="B8:B37">
      <formula1>$G$14:$G$18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財務預算—滙總表(自動計算)'!$A$7:$A$10</xm:f>
          </x14:formula1>
          <xm:sqref>C8:C37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20"/>
  <sheetViews>
    <sheetView zoomScaleNormal="100" workbookViewId="0">
      <selection activeCell="B7" sqref="B7"/>
    </sheetView>
  </sheetViews>
  <sheetFormatPr defaultColWidth="8.875" defaultRowHeight="16.5" x14ac:dyDescent="0.25"/>
  <cols>
    <col min="1" max="1" width="5.75" style="6" customWidth="1"/>
    <col min="2" max="2" width="14.375" style="11" customWidth="1"/>
    <col min="3" max="3" width="31.75" style="12" customWidth="1"/>
    <col min="4" max="4" width="51.75" style="13" customWidth="1"/>
    <col min="5" max="5" width="14.125" style="11" customWidth="1"/>
    <col min="6" max="6" width="8.875" style="6"/>
    <col min="7" max="7" width="15.25" style="6" bestFit="1" customWidth="1"/>
    <col min="8" max="16384" width="8.875" style="6"/>
  </cols>
  <sheetData>
    <row r="1" spans="1:7" ht="63.75" customHeight="1" x14ac:dyDescent="0.25">
      <c r="A1" s="94" t="s">
        <v>20</v>
      </c>
      <c r="B1" s="95"/>
      <c r="C1" s="95"/>
      <c r="D1" s="95"/>
      <c r="E1" s="95"/>
    </row>
    <row r="2" spans="1:7" ht="25.5" x14ac:dyDescent="0.3">
      <c r="A2" s="39"/>
      <c r="B2" s="36" t="s">
        <v>14</v>
      </c>
      <c r="C2" s="96">
        <f>財務預算—收入!C2</f>
        <v>0</v>
      </c>
      <c r="D2" s="96"/>
      <c r="E2" s="39"/>
    </row>
    <row r="3" spans="1:7" ht="25.5" x14ac:dyDescent="0.3">
      <c r="A3" s="39"/>
      <c r="B3" s="36" t="s">
        <v>15</v>
      </c>
      <c r="C3" s="97">
        <f>財務預算—收入!C3</f>
        <v>0</v>
      </c>
      <c r="D3" s="97"/>
      <c r="E3" s="39"/>
    </row>
    <row r="4" spans="1:7" ht="25.5" x14ac:dyDescent="0.25">
      <c r="A4" s="29"/>
      <c r="B4" s="29"/>
      <c r="C4" s="29"/>
      <c r="D4" s="29"/>
      <c r="E4" s="29"/>
    </row>
    <row r="5" spans="1:7" s="5" customFormat="1" ht="148.5" customHeight="1" x14ac:dyDescent="0.25">
      <c r="A5" s="89" t="s">
        <v>46</v>
      </c>
      <c r="B5" s="90"/>
      <c r="C5" s="90"/>
      <c r="D5" s="90"/>
      <c r="E5" s="90"/>
    </row>
    <row r="6" spans="1:7" s="14" customFormat="1" ht="33" x14ac:dyDescent="0.25">
      <c r="A6" s="40" t="s">
        <v>0</v>
      </c>
      <c r="B6" s="43" t="s">
        <v>11</v>
      </c>
      <c r="C6" s="41" t="s">
        <v>10</v>
      </c>
      <c r="D6" s="40" t="s">
        <v>2</v>
      </c>
      <c r="E6" s="42" t="s">
        <v>8</v>
      </c>
    </row>
    <row r="7" spans="1:7" s="47" customFormat="1" ht="19.5" x14ac:dyDescent="0.25">
      <c r="A7" s="46">
        <v>1</v>
      </c>
      <c r="B7" s="32"/>
      <c r="C7" s="75"/>
      <c r="D7" s="61"/>
      <c r="E7" s="62"/>
    </row>
    <row r="8" spans="1:7" s="47" customFormat="1" ht="19.5" x14ac:dyDescent="0.25">
      <c r="A8" s="46">
        <v>2</v>
      </c>
      <c r="B8" s="61"/>
      <c r="C8" s="75"/>
      <c r="D8" s="61"/>
      <c r="E8" s="62"/>
      <c r="G8" s="48"/>
    </row>
    <row r="9" spans="1:7" s="47" customFormat="1" ht="19.5" x14ac:dyDescent="0.25">
      <c r="A9" s="46">
        <v>3</v>
      </c>
      <c r="B9" s="32"/>
      <c r="C9" s="75"/>
      <c r="D9" s="61"/>
      <c r="E9" s="62"/>
    </row>
    <row r="10" spans="1:7" s="47" customFormat="1" ht="19.5" x14ac:dyDescent="0.25">
      <c r="A10" s="46">
        <v>4</v>
      </c>
      <c r="B10" s="32"/>
      <c r="C10" s="75"/>
      <c r="D10" s="61"/>
      <c r="E10" s="62"/>
    </row>
    <row r="11" spans="1:7" s="47" customFormat="1" ht="19.5" x14ac:dyDescent="0.25">
      <c r="A11" s="46">
        <v>5</v>
      </c>
      <c r="B11" s="32"/>
      <c r="C11" s="75"/>
      <c r="D11" s="61"/>
      <c r="E11" s="62"/>
    </row>
    <row r="12" spans="1:7" s="47" customFormat="1" ht="19.5" x14ac:dyDescent="0.25">
      <c r="A12" s="46">
        <v>6</v>
      </c>
      <c r="B12" s="32"/>
      <c r="C12" s="75"/>
      <c r="D12" s="61"/>
      <c r="E12" s="62"/>
    </row>
    <row r="13" spans="1:7" s="47" customFormat="1" ht="19.5" x14ac:dyDescent="0.25">
      <c r="A13" s="46">
        <v>7</v>
      </c>
      <c r="B13" s="32"/>
      <c r="C13" s="33"/>
      <c r="D13" s="61"/>
      <c r="E13" s="62"/>
    </row>
    <row r="14" spans="1:7" s="47" customFormat="1" ht="19.5" x14ac:dyDescent="0.25">
      <c r="A14" s="46">
        <v>8</v>
      </c>
      <c r="B14" s="32"/>
      <c r="C14" s="33"/>
      <c r="D14" s="61"/>
      <c r="E14" s="62"/>
    </row>
    <row r="15" spans="1:7" s="47" customFormat="1" ht="19.5" x14ac:dyDescent="0.25">
      <c r="A15" s="46">
        <v>9</v>
      </c>
      <c r="B15" s="32"/>
      <c r="C15" s="33"/>
      <c r="D15" s="61"/>
      <c r="E15" s="62"/>
    </row>
    <row r="16" spans="1:7" s="47" customFormat="1" ht="19.5" x14ac:dyDescent="0.25">
      <c r="A16" s="46">
        <v>10</v>
      </c>
      <c r="B16" s="32"/>
      <c r="C16" s="33"/>
      <c r="D16" s="61"/>
      <c r="E16" s="62"/>
      <c r="G16" s="49"/>
    </row>
    <row r="17" spans="1:5" s="47" customFormat="1" ht="19.5" x14ac:dyDescent="0.25">
      <c r="A17" s="46">
        <v>11</v>
      </c>
      <c r="B17" s="32"/>
      <c r="C17" s="33"/>
      <c r="D17" s="61"/>
      <c r="E17" s="62"/>
    </row>
    <row r="18" spans="1:5" s="47" customFormat="1" ht="19.5" x14ac:dyDescent="0.25">
      <c r="A18" s="46">
        <v>12</v>
      </c>
      <c r="B18" s="32"/>
      <c r="C18" s="33"/>
      <c r="D18" s="61"/>
      <c r="E18" s="62"/>
    </row>
    <row r="19" spans="1:5" s="47" customFormat="1" ht="19.5" x14ac:dyDescent="0.25">
      <c r="A19" s="46">
        <v>13</v>
      </c>
      <c r="B19" s="32"/>
      <c r="C19" s="33"/>
      <c r="D19" s="61"/>
      <c r="E19" s="62"/>
    </row>
    <row r="20" spans="1:5" s="47" customFormat="1" ht="19.5" x14ac:dyDescent="0.25">
      <c r="A20" s="46">
        <v>14</v>
      </c>
      <c r="B20" s="32"/>
      <c r="C20" s="33"/>
      <c r="D20" s="61"/>
      <c r="E20" s="62"/>
    </row>
    <row r="21" spans="1:5" s="47" customFormat="1" ht="19.5" x14ac:dyDescent="0.25">
      <c r="A21" s="46">
        <v>15</v>
      </c>
      <c r="B21" s="32"/>
      <c r="C21" s="33"/>
      <c r="D21" s="61"/>
      <c r="E21" s="62"/>
    </row>
    <row r="22" spans="1:5" s="47" customFormat="1" ht="19.5" x14ac:dyDescent="0.25">
      <c r="A22" s="46">
        <v>16</v>
      </c>
      <c r="B22" s="32"/>
      <c r="C22" s="33"/>
      <c r="D22" s="61"/>
      <c r="E22" s="62"/>
    </row>
    <row r="23" spans="1:5" s="47" customFormat="1" ht="19.5" x14ac:dyDescent="0.25">
      <c r="A23" s="46">
        <v>17</v>
      </c>
      <c r="B23" s="32"/>
      <c r="C23" s="33"/>
      <c r="D23" s="61"/>
      <c r="E23" s="62"/>
    </row>
    <row r="24" spans="1:5" s="47" customFormat="1" ht="19.5" x14ac:dyDescent="0.25">
      <c r="A24" s="46">
        <v>18</v>
      </c>
      <c r="B24" s="32"/>
      <c r="C24" s="33"/>
      <c r="D24" s="61"/>
      <c r="E24" s="62"/>
    </row>
    <row r="25" spans="1:5" s="47" customFormat="1" ht="19.5" x14ac:dyDescent="0.25">
      <c r="A25" s="46">
        <v>19</v>
      </c>
      <c r="B25" s="32"/>
      <c r="C25" s="33"/>
      <c r="D25" s="61"/>
      <c r="E25" s="62"/>
    </row>
    <row r="26" spans="1:5" s="47" customFormat="1" ht="19.5" x14ac:dyDescent="0.25">
      <c r="A26" s="46">
        <v>20</v>
      </c>
      <c r="B26" s="32"/>
      <c r="C26" s="33"/>
      <c r="D26" s="61"/>
      <c r="E26" s="62"/>
    </row>
    <row r="27" spans="1:5" s="47" customFormat="1" ht="19.5" x14ac:dyDescent="0.25">
      <c r="A27" s="46">
        <v>21</v>
      </c>
      <c r="B27" s="32"/>
      <c r="C27" s="33"/>
      <c r="D27" s="61"/>
      <c r="E27" s="62"/>
    </row>
    <row r="28" spans="1:5" s="47" customFormat="1" ht="19.5" x14ac:dyDescent="0.25">
      <c r="A28" s="46">
        <v>22</v>
      </c>
      <c r="B28" s="32"/>
      <c r="C28" s="33"/>
      <c r="D28" s="61"/>
      <c r="E28" s="62"/>
    </row>
    <row r="29" spans="1:5" s="47" customFormat="1" ht="19.5" x14ac:dyDescent="0.25">
      <c r="A29" s="46">
        <v>23</v>
      </c>
      <c r="B29" s="32"/>
      <c r="C29" s="33"/>
      <c r="D29" s="61"/>
      <c r="E29" s="62"/>
    </row>
    <row r="30" spans="1:5" s="47" customFormat="1" ht="19.5" x14ac:dyDescent="0.25">
      <c r="A30" s="46">
        <v>24</v>
      </c>
      <c r="B30" s="32"/>
      <c r="C30" s="33"/>
      <c r="D30" s="61"/>
      <c r="E30" s="62"/>
    </row>
    <row r="31" spans="1:5" s="47" customFormat="1" ht="19.5" x14ac:dyDescent="0.25">
      <c r="A31" s="46">
        <v>25</v>
      </c>
      <c r="B31" s="32"/>
      <c r="C31" s="33"/>
      <c r="D31" s="61"/>
      <c r="E31" s="62"/>
    </row>
    <row r="32" spans="1:5" s="47" customFormat="1" ht="19.5" x14ac:dyDescent="0.25">
      <c r="A32" s="46">
        <v>26</v>
      </c>
      <c r="B32" s="32"/>
      <c r="C32" s="33"/>
      <c r="D32" s="61"/>
      <c r="E32" s="62"/>
    </row>
    <row r="33" spans="1:5" s="47" customFormat="1" ht="19.5" x14ac:dyDescent="0.25">
      <c r="A33" s="46">
        <v>27</v>
      </c>
      <c r="B33" s="32"/>
      <c r="C33" s="33"/>
      <c r="D33" s="61"/>
      <c r="E33" s="62"/>
    </row>
    <row r="34" spans="1:5" s="47" customFormat="1" ht="19.5" x14ac:dyDescent="0.25">
      <c r="A34" s="46">
        <v>28</v>
      </c>
      <c r="B34" s="32"/>
      <c r="C34" s="33"/>
      <c r="D34" s="61"/>
      <c r="E34" s="62"/>
    </row>
    <row r="35" spans="1:5" s="47" customFormat="1" ht="19.5" x14ac:dyDescent="0.25">
      <c r="A35" s="46">
        <v>29</v>
      </c>
      <c r="B35" s="32"/>
      <c r="C35" s="33"/>
      <c r="D35" s="61"/>
      <c r="E35" s="62"/>
    </row>
    <row r="36" spans="1:5" s="47" customFormat="1" ht="19.5" x14ac:dyDescent="0.25">
      <c r="A36" s="46">
        <v>30</v>
      </c>
      <c r="B36" s="32"/>
      <c r="C36" s="33"/>
      <c r="D36" s="61"/>
      <c r="E36" s="62"/>
    </row>
    <row r="37" spans="1:5" ht="19.5" x14ac:dyDescent="0.3">
      <c r="A37" s="7"/>
      <c r="B37" s="8"/>
      <c r="C37" s="9"/>
      <c r="D37" s="37" t="s">
        <v>13</v>
      </c>
      <c r="E37" s="38">
        <f>SUM(E7:E36)</f>
        <v>0</v>
      </c>
    </row>
    <row r="38" spans="1:5" x14ac:dyDescent="0.25">
      <c r="A38" s="7"/>
      <c r="B38" s="8"/>
      <c r="C38" s="9"/>
      <c r="D38" s="10"/>
      <c r="E38" s="8"/>
    </row>
    <row r="39" spans="1:5" x14ac:dyDescent="0.25">
      <c r="A39" s="7"/>
      <c r="B39" s="8"/>
      <c r="C39" s="9"/>
      <c r="D39" s="10"/>
      <c r="E39" s="8"/>
    </row>
    <row r="40" spans="1:5" x14ac:dyDescent="0.25">
      <c r="A40" s="7"/>
      <c r="B40" s="8"/>
      <c r="C40" s="9"/>
      <c r="D40" s="10"/>
      <c r="E40" s="8"/>
    </row>
    <row r="41" spans="1:5" x14ac:dyDescent="0.25">
      <c r="A41" s="7"/>
      <c r="B41" s="8"/>
      <c r="C41" s="9"/>
      <c r="D41" s="10"/>
      <c r="E41" s="8"/>
    </row>
    <row r="42" spans="1:5" x14ac:dyDescent="0.25">
      <c r="A42" s="7"/>
      <c r="B42" s="8"/>
      <c r="C42" s="9"/>
      <c r="D42" s="10"/>
      <c r="E42" s="8"/>
    </row>
    <row r="43" spans="1:5" x14ac:dyDescent="0.25">
      <c r="A43" s="7"/>
      <c r="B43" s="8"/>
      <c r="C43" s="9"/>
      <c r="D43" s="10"/>
      <c r="E43" s="8"/>
    </row>
    <row r="44" spans="1:5" x14ac:dyDescent="0.25">
      <c r="A44" s="7"/>
      <c r="B44" s="8"/>
      <c r="C44" s="9"/>
      <c r="D44" s="10"/>
      <c r="E44" s="8"/>
    </row>
    <row r="45" spans="1:5" x14ac:dyDescent="0.25">
      <c r="A45" s="7"/>
      <c r="B45" s="8"/>
      <c r="C45" s="9"/>
      <c r="D45" s="10"/>
      <c r="E45" s="8"/>
    </row>
    <row r="46" spans="1:5" x14ac:dyDescent="0.25">
      <c r="A46" s="7"/>
      <c r="B46" s="8"/>
      <c r="C46" s="9"/>
      <c r="D46" s="10"/>
      <c r="E46" s="8"/>
    </row>
    <row r="47" spans="1:5" x14ac:dyDescent="0.25">
      <c r="A47" s="7"/>
      <c r="B47" s="8"/>
      <c r="C47" s="9"/>
      <c r="D47" s="10"/>
      <c r="E47" s="8"/>
    </row>
    <row r="48" spans="1:5" x14ac:dyDescent="0.25">
      <c r="A48" s="7"/>
      <c r="B48" s="8"/>
      <c r="C48" s="9"/>
      <c r="D48" s="10"/>
      <c r="E48" s="8"/>
    </row>
    <row r="49" spans="1:5" x14ac:dyDescent="0.25">
      <c r="A49" s="7"/>
      <c r="B49" s="8"/>
      <c r="C49" s="9"/>
      <c r="D49" s="10"/>
      <c r="E49" s="8"/>
    </row>
    <row r="50" spans="1:5" x14ac:dyDescent="0.25">
      <c r="A50" s="7"/>
      <c r="B50" s="8"/>
      <c r="C50" s="9"/>
      <c r="D50" s="10"/>
      <c r="E50" s="8"/>
    </row>
    <row r="51" spans="1:5" x14ac:dyDescent="0.25">
      <c r="A51" s="7"/>
      <c r="B51" s="8"/>
      <c r="C51" s="9"/>
      <c r="D51" s="10"/>
      <c r="E51" s="8"/>
    </row>
    <row r="52" spans="1:5" x14ac:dyDescent="0.25">
      <c r="A52" s="7"/>
      <c r="B52" s="8"/>
      <c r="C52" s="9"/>
      <c r="D52" s="10"/>
      <c r="E52" s="8"/>
    </row>
    <row r="53" spans="1:5" x14ac:dyDescent="0.25">
      <c r="A53" s="7"/>
      <c r="B53" s="8"/>
      <c r="C53" s="9"/>
      <c r="D53" s="10"/>
      <c r="E53" s="8"/>
    </row>
    <row r="54" spans="1:5" x14ac:dyDescent="0.25">
      <c r="A54" s="7"/>
      <c r="B54" s="8"/>
      <c r="C54" s="9"/>
      <c r="D54" s="10"/>
      <c r="E54" s="8"/>
    </row>
    <row r="55" spans="1:5" x14ac:dyDescent="0.25">
      <c r="A55" s="7"/>
      <c r="B55" s="8"/>
      <c r="C55" s="9"/>
      <c r="D55" s="10"/>
      <c r="E55" s="8"/>
    </row>
    <row r="56" spans="1:5" x14ac:dyDescent="0.25">
      <c r="A56" s="7"/>
      <c r="B56" s="8"/>
      <c r="C56" s="9"/>
      <c r="D56" s="10"/>
      <c r="E56" s="8"/>
    </row>
    <row r="57" spans="1:5" x14ac:dyDescent="0.25">
      <c r="A57" s="7"/>
      <c r="B57" s="8"/>
      <c r="C57" s="9"/>
      <c r="D57" s="10"/>
      <c r="E57" s="8"/>
    </row>
    <row r="58" spans="1:5" x14ac:dyDescent="0.25">
      <c r="A58" s="7"/>
      <c r="B58" s="8"/>
      <c r="C58" s="9"/>
      <c r="D58" s="10"/>
      <c r="E58" s="8"/>
    </row>
    <row r="59" spans="1:5" x14ac:dyDescent="0.25">
      <c r="A59" s="7"/>
      <c r="B59" s="8"/>
      <c r="C59" s="9"/>
      <c r="D59" s="10"/>
      <c r="E59" s="8"/>
    </row>
    <row r="60" spans="1:5" x14ac:dyDescent="0.25">
      <c r="A60" s="7"/>
      <c r="B60" s="8"/>
      <c r="C60" s="9"/>
      <c r="D60" s="10"/>
      <c r="E60" s="8"/>
    </row>
    <row r="61" spans="1:5" x14ac:dyDescent="0.25">
      <c r="A61" s="7"/>
      <c r="B61" s="8"/>
      <c r="C61" s="9"/>
      <c r="D61" s="10"/>
      <c r="E61" s="8"/>
    </row>
    <row r="62" spans="1:5" x14ac:dyDescent="0.25">
      <c r="A62" s="7"/>
      <c r="B62" s="8"/>
      <c r="C62" s="9"/>
      <c r="D62" s="10"/>
      <c r="E62" s="8"/>
    </row>
    <row r="63" spans="1:5" x14ac:dyDescent="0.25">
      <c r="A63" s="7"/>
      <c r="B63" s="8"/>
      <c r="C63" s="9"/>
      <c r="D63" s="10"/>
      <c r="E63" s="8"/>
    </row>
    <row r="64" spans="1:5" x14ac:dyDescent="0.25">
      <c r="A64" s="7"/>
      <c r="B64" s="8"/>
      <c r="C64" s="9"/>
      <c r="D64" s="10"/>
      <c r="E64" s="8"/>
    </row>
    <row r="65" spans="1:5" x14ac:dyDescent="0.25">
      <c r="A65" s="7"/>
      <c r="B65" s="8"/>
      <c r="C65" s="9"/>
      <c r="D65" s="10"/>
      <c r="E65" s="8"/>
    </row>
    <row r="66" spans="1:5" x14ac:dyDescent="0.25">
      <c r="A66" s="7"/>
      <c r="B66" s="8"/>
      <c r="C66" s="9"/>
      <c r="D66" s="10"/>
      <c r="E66" s="8"/>
    </row>
    <row r="67" spans="1:5" x14ac:dyDescent="0.25">
      <c r="A67" s="7"/>
      <c r="B67" s="8"/>
      <c r="C67" s="9"/>
      <c r="D67" s="10"/>
      <c r="E67" s="8"/>
    </row>
    <row r="68" spans="1:5" x14ac:dyDescent="0.25">
      <c r="A68" s="7"/>
      <c r="B68" s="8"/>
      <c r="C68" s="9"/>
      <c r="D68" s="10"/>
      <c r="E68" s="8"/>
    </row>
    <row r="69" spans="1:5" x14ac:dyDescent="0.25">
      <c r="A69" s="7"/>
      <c r="B69" s="8"/>
      <c r="C69" s="9"/>
      <c r="D69" s="10"/>
      <c r="E69" s="8"/>
    </row>
    <row r="70" spans="1:5" x14ac:dyDescent="0.25">
      <c r="A70" s="7"/>
      <c r="B70" s="8"/>
      <c r="C70" s="9"/>
      <c r="D70" s="10"/>
      <c r="E70" s="8"/>
    </row>
    <row r="71" spans="1:5" x14ac:dyDescent="0.25">
      <c r="A71" s="7"/>
      <c r="B71" s="8"/>
      <c r="C71" s="9"/>
      <c r="D71" s="10"/>
      <c r="E71" s="8"/>
    </row>
    <row r="72" spans="1:5" x14ac:dyDescent="0.25">
      <c r="A72" s="7"/>
      <c r="B72" s="8"/>
      <c r="C72" s="9"/>
      <c r="D72" s="10"/>
      <c r="E72" s="8"/>
    </row>
    <row r="73" spans="1:5" x14ac:dyDescent="0.25">
      <c r="A73" s="7"/>
      <c r="B73" s="8"/>
      <c r="C73" s="9"/>
      <c r="D73" s="10"/>
      <c r="E73" s="8"/>
    </row>
    <row r="74" spans="1:5" x14ac:dyDescent="0.25">
      <c r="A74" s="7"/>
      <c r="B74" s="8"/>
      <c r="C74" s="9"/>
      <c r="D74" s="10"/>
      <c r="E74" s="8"/>
    </row>
    <row r="75" spans="1:5" x14ac:dyDescent="0.25">
      <c r="A75" s="7"/>
      <c r="B75" s="8"/>
      <c r="C75" s="9"/>
      <c r="D75" s="10"/>
      <c r="E75" s="8"/>
    </row>
    <row r="76" spans="1:5" x14ac:dyDescent="0.25">
      <c r="A76" s="7"/>
      <c r="B76" s="8"/>
      <c r="C76" s="9"/>
      <c r="D76" s="10"/>
      <c r="E76" s="8"/>
    </row>
    <row r="77" spans="1:5" x14ac:dyDescent="0.25">
      <c r="A77" s="7"/>
      <c r="B77" s="8"/>
      <c r="C77" s="9"/>
      <c r="D77" s="10"/>
      <c r="E77" s="8"/>
    </row>
    <row r="78" spans="1:5" x14ac:dyDescent="0.25">
      <c r="A78" s="7"/>
      <c r="B78" s="8"/>
      <c r="C78" s="9"/>
      <c r="D78" s="10"/>
      <c r="E78" s="8"/>
    </row>
    <row r="79" spans="1:5" x14ac:dyDescent="0.25">
      <c r="A79" s="7"/>
      <c r="B79" s="8"/>
      <c r="C79" s="9"/>
      <c r="D79" s="10"/>
      <c r="E79" s="8"/>
    </row>
    <row r="80" spans="1:5" x14ac:dyDescent="0.25">
      <c r="A80" s="7"/>
      <c r="B80" s="8"/>
      <c r="C80" s="9"/>
      <c r="D80" s="10"/>
      <c r="E80" s="8"/>
    </row>
    <row r="81" spans="1:5" x14ac:dyDescent="0.25">
      <c r="A81" s="7"/>
      <c r="B81" s="8"/>
      <c r="C81" s="9"/>
      <c r="D81" s="10"/>
      <c r="E81" s="8"/>
    </row>
    <row r="82" spans="1:5" x14ac:dyDescent="0.25">
      <c r="A82" s="7"/>
      <c r="B82" s="8"/>
      <c r="C82" s="9"/>
      <c r="D82" s="10"/>
      <c r="E82" s="8"/>
    </row>
    <row r="83" spans="1:5" x14ac:dyDescent="0.25">
      <c r="A83" s="7"/>
      <c r="B83" s="8"/>
      <c r="C83" s="9"/>
      <c r="D83" s="10"/>
      <c r="E83" s="8"/>
    </row>
    <row r="84" spans="1:5" x14ac:dyDescent="0.25">
      <c r="A84" s="7"/>
      <c r="B84" s="8"/>
      <c r="C84" s="9"/>
      <c r="D84" s="10"/>
      <c r="E84" s="8"/>
    </row>
    <row r="85" spans="1:5" x14ac:dyDescent="0.25">
      <c r="A85" s="7"/>
      <c r="B85" s="8"/>
      <c r="C85" s="9"/>
      <c r="D85" s="10"/>
      <c r="E85" s="8"/>
    </row>
    <row r="86" spans="1:5" x14ac:dyDescent="0.25">
      <c r="A86" s="7"/>
      <c r="B86" s="8"/>
      <c r="C86" s="9"/>
      <c r="D86" s="10"/>
      <c r="E86" s="8"/>
    </row>
    <row r="87" spans="1:5" x14ac:dyDescent="0.25">
      <c r="A87" s="7"/>
      <c r="B87" s="8"/>
      <c r="C87" s="9"/>
      <c r="D87" s="10"/>
      <c r="E87" s="8"/>
    </row>
    <row r="88" spans="1:5" x14ac:dyDescent="0.25">
      <c r="A88" s="7"/>
      <c r="B88" s="8"/>
      <c r="C88" s="9"/>
      <c r="D88" s="10"/>
      <c r="E88" s="8"/>
    </row>
    <row r="89" spans="1:5" x14ac:dyDescent="0.25">
      <c r="A89" s="7"/>
      <c r="B89" s="8"/>
      <c r="C89" s="9"/>
      <c r="D89" s="10"/>
      <c r="E89" s="8"/>
    </row>
    <row r="90" spans="1:5" x14ac:dyDescent="0.25">
      <c r="A90" s="7"/>
      <c r="B90" s="8"/>
      <c r="C90" s="9"/>
      <c r="D90" s="10"/>
      <c r="E90" s="8"/>
    </row>
    <row r="91" spans="1:5" x14ac:dyDescent="0.25">
      <c r="A91" s="7"/>
      <c r="B91" s="8"/>
      <c r="C91" s="9"/>
      <c r="D91" s="10"/>
      <c r="E91" s="8"/>
    </row>
    <row r="92" spans="1:5" x14ac:dyDescent="0.25">
      <c r="A92" s="7"/>
      <c r="B92" s="8"/>
      <c r="C92" s="9"/>
      <c r="D92" s="10"/>
      <c r="E92" s="8"/>
    </row>
    <row r="93" spans="1:5" x14ac:dyDescent="0.25">
      <c r="A93" s="7"/>
      <c r="B93" s="8"/>
      <c r="C93" s="9"/>
      <c r="D93" s="10"/>
      <c r="E93" s="8"/>
    </row>
    <row r="94" spans="1:5" x14ac:dyDescent="0.25">
      <c r="A94" s="7"/>
      <c r="B94" s="8"/>
      <c r="C94" s="9"/>
      <c r="D94" s="10"/>
      <c r="E94" s="8"/>
    </row>
    <row r="95" spans="1:5" x14ac:dyDescent="0.25">
      <c r="A95" s="7"/>
      <c r="B95" s="8"/>
      <c r="C95" s="9"/>
      <c r="D95" s="10"/>
      <c r="E95" s="8"/>
    </row>
    <row r="96" spans="1:5" x14ac:dyDescent="0.25">
      <c r="A96" s="7"/>
      <c r="B96" s="8"/>
      <c r="C96" s="9"/>
      <c r="D96" s="10"/>
      <c r="E96" s="8"/>
    </row>
    <row r="97" spans="1:5" x14ac:dyDescent="0.25">
      <c r="A97" s="7"/>
      <c r="B97" s="8"/>
      <c r="C97" s="9"/>
      <c r="D97" s="10"/>
      <c r="E97" s="8"/>
    </row>
    <row r="98" spans="1:5" x14ac:dyDescent="0.25">
      <c r="A98" s="7"/>
      <c r="B98" s="8"/>
      <c r="C98" s="9"/>
      <c r="D98" s="10"/>
      <c r="E98" s="8"/>
    </row>
    <row r="99" spans="1:5" x14ac:dyDescent="0.25">
      <c r="A99" s="7"/>
      <c r="B99" s="8"/>
      <c r="C99" s="9"/>
      <c r="D99" s="10"/>
      <c r="E99" s="8"/>
    </row>
    <row r="100" spans="1:5" x14ac:dyDescent="0.25">
      <c r="A100" s="7"/>
      <c r="B100" s="8"/>
      <c r="C100" s="9"/>
      <c r="D100" s="10"/>
      <c r="E100" s="8"/>
    </row>
    <row r="101" spans="1:5" x14ac:dyDescent="0.25">
      <c r="A101" s="7"/>
      <c r="B101" s="8"/>
      <c r="C101" s="9"/>
      <c r="D101" s="10"/>
      <c r="E101" s="8"/>
    </row>
    <row r="102" spans="1:5" x14ac:dyDescent="0.25">
      <c r="A102" s="7"/>
      <c r="B102" s="8"/>
      <c r="C102" s="9"/>
      <c r="D102" s="10"/>
      <c r="E102" s="8"/>
    </row>
    <row r="103" spans="1:5" x14ac:dyDescent="0.25">
      <c r="A103" s="7"/>
      <c r="B103" s="8"/>
      <c r="C103" s="9"/>
      <c r="D103" s="10"/>
      <c r="E103" s="8"/>
    </row>
    <row r="104" spans="1:5" x14ac:dyDescent="0.25">
      <c r="A104" s="7"/>
      <c r="B104" s="8"/>
      <c r="C104" s="9"/>
      <c r="D104" s="10"/>
      <c r="E104" s="8"/>
    </row>
    <row r="105" spans="1:5" x14ac:dyDescent="0.25">
      <c r="A105" s="7"/>
      <c r="B105" s="8"/>
      <c r="C105" s="9"/>
      <c r="D105" s="10"/>
      <c r="E105" s="8"/>
    </row>
    <row r="106" spans="1:5" x14ac:dyDescent="0.25">
      <c r="A106" s="7"/>
      <c r="B106" s="8"/>
      <c r="C106" s="9"/>
      <c r="D106" s="10"/>
      <c r="E106" s="8"/>
    </row>
    <row r="107" spans="1:5" x14ac:dyDescent="0.25">
      <c r="A107" s="7"/>
      <c r="B107" s="8"/>
      <c r="C107" s="9"/>
      <c r="D107" s="10"/>
      <c r="E107" s="8"/>
    </row>
    <row r="108" spans="1:5" x14ac:dyDescent="0.25">
      <c r="A108" s="7"/>
      <c r="B108" s="8"/>
      <c r="C108" s="9"/>
      <c r="D108" s="10"/>
      <c r="E108" s="8"/>
    </row>
    <row r="109" spans="1:5" x14ac:dyDescent="0.25">
      <c r="A109" s="7"/>
      <c r="B109" s="8"/>
      <c r="C109" s="9"/>
      <c r="D109" s="10"/>
      <c r="E109" s="8"/>
    </row>
    <row r="110" spans="1:5" x14ac:dyDescent="0.25">
      <c r="A110" s="7"/>
      <c r="B110" s="8"/>
      <c r="C110" s="9"/>
      <c r="D110" s="10"/>
      <c r="E110" s="8"/>
    </row>
    <row r="111" spans="1:5" x14ac:dyDescent="0.25">
      <c r="A111" s="7"/>
      <c r="B111" s="8"/>
      <c r="C111" s="9"/>
      <c r="D111" s="10"/>
      <c r="E111" s="8"/>
    </row>
    <row r="112" spans="1:5" x14ac:dyDescent="0.25">
      <c r="A112" s="7"/>
      <c r="B112" s="8"/>
      <c r="C112" s="9"/>
      <c r="D112" s="10"/>
      <c r="E112" s="8"/>
    </row>
    <row r="113" spans="1:5" x14ac:dyDescent="0.25">
      <c r="A113" s="7"/>
      <c r="B113" s="8"/>
      <c r="C113" s="9"/>
      <c r="D113" s="10"/>
      <c r="E113" s="8"/>
    </row>
    <row r="114" spans="1:5" x14ac:dyDescent="0.25">
      <c r="A114" s="7"/>
      <c r="B114" s="8"/>
      <c r="C114" s="9"/>
      <c r="D114" s="10"/>
      <c r="E114" s="8"/>
    </row>
    <row r="115" spans="1:5" x14ac:dyDescent="0.25">
      <c r="A115" s="7"/>
      <c r="B115" s="8"/>
      <c r="C115" s="9"/>
      <c r="D115" s="10"/>
      <c r="E115" s="8"/>
    </row>
    <row r="116" spans="1:5" x14ac:dyDescent="0.25">
      <c r="A116" s="7"/>
      <c r="B116" s="8"/>
      <c r="C116" s="9"/>
      <c r="D116" s="10"/>
      <c r="E116" s="8"/>
    </row>
    <row r="117" spans="1:5" x14ac:dyDescent="0.25">
      <c r="A117" s="7"/>
      <c r="B117" s="8"/>
      <c r="C117" s="9"/>
      <c r="D117" s="10"/>
      <c r="E117" s="8"/>
    </row>
    <row r="118" spans="1:5" x14ac:dyDescent="0.25">
      <c r="A118" s="7"/>
      <c r="B118" s="8"/>
      <c r="C118" s="9"/>
      <c r="D118" s="10"/>
      <c r="E118" s="8"/>
    </row>
    <row r="119" spans="1:5" x14ac:dyDescent="0.25">
      <c r="A119" s="7"/>
      <c r="B119" s="8"/>
      <c r="C119" s="9"/>
      <c r="D119" s="10"/>
      <c r="E119" s="8"/>
    </row>
    <row r="120" spans="1:5" x14ac:dyDescent="0.25">
      <c r="A120" s="7"/>
      <c r="B120" s="8"/>
      <c r="C120" s="9"/>
      <c r="D120" s="10"/>
      <c r="E120" s="8"/>
    </row>
  </sheetData>
  <sheetProtection algorithmName="SHA-512" hashValue="wreun53x1lKdZo6hh8uyc/nmvAUltn+MCCrdqOJwLjRrqoAwQkNtBoF/DoLuMySZquxkGBG0iwJJMXodbbCvAg==" saltValue="WhvdhQAIn8yNRL3bPWHnmA==" spinCount="100000" sheet="1" objects="1" scenarios="1" formatColumns="0" formatRows="0" insertRows="0" deleteRows="0" selectLockedCells="1" sort="0" autoFilter="0"/>
  <mergeCells count="4">
    <mergeCell ref="A5:E5"/>
    <mergeCell ref="A1:E1"/>
    <mergeCell ref="C2:D2"/>
    <mergeCell ref="C3:D3"/>
  </mergeCells>
  <phoneticPr fontId="1" type="noConversion"/>
  <dataValidations count="2">
    <dataValidation type="list" allowBlank="1" showInputMessage="1" showErrorMessage="1" sqref="C37:C1048576 C5">
      <formula1>#REF!</formula1>
    </dataValidation>
    <dataValidation type="list" allowBlank="1" showInputMessage="1" showErrorMessage="1" sqref="B37:B1048576 B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財務預算—收入!$G$14:$G$18</xm:f>
          </x14:formula1>
          <xm:sqref>B7:B36</xm:sqref>
        </x14:dataValidation>
        <x14:dataValidation type="list" allowBlank="1" showInputMessage="1" showErrorMessage="1">
          <x14:formula1>
            <xm:f>' 財務預算—滙總表(自動計算)'!$A$34:$A$45</xm:f>
          </x14:formula1>
          <xm:sqref>C7:C36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8"/>
  <sheetViews>
    <sheetView zoomScale="98" zoomScaleNormal="98" workbookViewId="0">
      <selection activeCell="C2" sqref="C2:F2"/>
    </sheetView>
  </sheetViews>
  <sheetFormatPr defaultRowHeight="16.5" x14ac:dyDescent="0.25"/>
  <cols>
    <col min="1" max="1" width="28.5" customWidth="1"/>
    <col min="2" max="2" width="17.625" customWidth="1"/>
    <col min="3" max="3" width="17.875" customWidth="1"/>
    <col min="4" max="4" width="17.375" customWidth="1"/>
    <col min="5" max="5" width="17.875" customWidth="1"/>
    <col min="6" max="6" width="17.375" customWidth="1"/>
    <col min="7" max="7" width="15.75" customWidth="1"/>
  </cols>
  <sheetData>
    <row r="1" spans="1:10" ht="48" customHeight="1" x14ac:dyDescent="0.25">
      <c r="A1" s="94" t="s">
        <v>21</v>
      </c>
      <c r="B1" s="95"/>
      <c r="C1" s="95"/>
      <c r="D1" s="95"/>
      <c r="E1" s="95"/>
      <c r="F1" s="95"/>
      <c r="G1" s="95"/>
    </row>
    <row r="2" spans="1:10" ht="21" customHeight="1" x14ac:dyDescent="0.3">
      <c r="A2" s="39"/>
      <c r="B2" s="36" t="s">
        <v>14</v>
      </c>
      <c r="C2" s="96">
        <f>財務預算—收入!C2</f>
        <v>0</v>
      </c>
      <c r="D2" s="96"/>
      <c r="E2" s="96"/>
      <c r="F2" s="96"/>
      <c r="G2" s="39"/>
    </row>
    <row r="3" spans="1:10" ht="19.5" customHeight="1" x14ac:dyDescent="0.3">
      <c r="B3" s="36" t="s">
        <v>15</v>
      </c>
      <c r="C3" s="97">
        <f>財務預算—收入!C3</f>
        <v>0</v>
      </c>
      <c r="D3" s="97"/>
      <c r="E3" s="97"/>
      <c r="F3" s="97"/>
    </row>
    <row r="5" spans="1:10" x14ac:dyDescent="0.25">
      <c r="A5" s="59" t="s">
        <v>3</v>
      </c>
      <c r="B5" s="59" t="str">
        <f>財務預算—收入!G14</f>
        <v>第 -0個月</v>
      </c>
      <c r="C5" s="59" t="str">
        <f>財務預算—收入!G15</f>
        <v>-</v>
      </c>
      <c r="D5" s="59" t="str">
        <f>財務預算—收入!G16</f>
        <v>-</v>
      </c>
      <c r="E5" s="59" t="str">
        <f>財務預算—收入!G17</f>
        <v>-</v>
      </c>
      <c r="F5" s="59" t="str">
        <f>財務預算—收入!G18</f>
        <v>-</v>
      </c>
      <c r="G5" s="59" t="s">
        <v>4</v>
      </c>
    </row>
    <row r="6" spans="1:10" x14ac:dyDescent="0.25">
      <c r="A6" s="98" t="s">
        <v>5</v>
      </c>
      <c r="B6" s="98"/>
      <c r="C6" s="98"/>
      <c r="D6" s="98"/>
      <c r="E6" s="98"/>
      <c r="F6" s="98"/>
      <c r="G6" s="98"/>
    </row>
    <row r="7" spans="1:10" x14ac:dyDescent="0.25">
      <c r="A7" s="15" t="s">
        <v>24</v>
      </c>
      <c r="B7" s="16">
        <f>SUMIFS(財務預算—收入!$E$8:$E$935,財務預算—收入!$B$8:$B$935,' 財務預算—滙總表(自動計算)'!B$5,財務預算—收入!$C$8:$C$935,' 財務預算—滙總表(自動計算)'!$A7)</f>
        <v>0</v>
      </c>
      <c r="C7" s="16">
        <f>SUMIFS(財務預算—收入!$E$8:$E$935,財務預算—收入!$B$8:$B$935,' 財務預算—滙總表(自動計算)'!C$5,財務預算—收入!$C$8:$C$935,' 財務預算—滙總表(自動計算)'!$A7)</f>
        <v>0</v>
      </c>
      <c r="D7" s="16">
        <f>SUMIFS(財務預算—收入!$E$8:$E$935,財務預算—收入!$B$8:$B$935,' 財務預算—滙總表(自動計算)'!D$5,財務預算—收入!$C$8:$C$935,' 財務預算—滙總表(自動計算)'!$A7)</f>
        <v>0</v>
      </c>
      <c r="E7" s="16">
        <f>SUMIFS(財務預算—收入!$E$8:$E$935,財務預算—收入!$B$8:$B$935,' 財務預算—滙總表(自動計算)'!E$5,財務預算—收入!$C$8:$C$935,' 財務預算—滙總表(自動計算)'!$A7)</f>
        <v>0</v>
      </c>
      <c r="F7" s="16">
        <f>SUMIFS(財務預算—收入!$E$8:$E$935,財務預算—收入!$B$8:$B$935,' 財務預算—滙總表(自動計算)'!F$5,財務預算—收入!$C$8:$C$935,' 財務預算—滙總表(自動計算)'!$A7)</f>
        <v>0</v>
      </c>
      <c r="G7" s="17">
        <f>SUM(B7:F7)</f>
        <v>0</v>
      </c>
    </row>
    <row r="8" spans="1:10" x14ac:dyDescent="0.25">
      <c r="A8" s="15" t="s">
        <v>12</v>
      </c>
      <c r="B8" s="16">
        <f>SUMIFS(財務預算—收入!$E$8:$E$935,財務預算—收入!$B$8:$B$935,' 財務預算—滙總表(自動計算)'!B$5,財務預算—收入!$C$8:$C$935,' 財務預算—滙總表(自動計算)'!$A8)</f>
        <v>0</v>
      </c>
      <c r="C8" s="16">
        <f>SUMIFS(財務預算—收入!$E$8:$E$935,財務預算—收入!$B$8:$B$935,' 財務預算—滙總表(自動計算)'!C$5,財務預算—收入!$C$8:$C$935,' 財務預算—滙總表(自動計算)'!$A8)</f>
        <v>0</v>
      </c>
      <c r="D8" s="16">
        <f>SUMIFS(財務預算—收入!$E$8:$E$935,財務預算—收入!$B$8:$B$935,' 財務預算—滙總表(自動計算)'!D$5,財務預算—收入!$C$8:$C$935,' 財務預算—滙總表(自動計算)'!$A8)</f>
        <v>0</v>
      </c>
      <c r="E8" s="16">
        <f>SUMIFS(財務預算—收入!$E$8:$E$935,財務預算—收入!$B$8:$B$935,' 財務預算—滙總表(自動計算)'!E$5,財務預算—收入!$C$8:$C$935,' 財務預算—滙總表(自動計算)'!$A8)</f>
        <v>0</v>
      </c>
      <c r="F8" s="16">
        <f>SUMIFS(財務預算—收入!$E$8:$E$935,財務預算—收入!$B$8:$B$935,' 財務預算—滙總表(自動計算)'!F$5,財務預算—收入!$C$8:$C$935,' 財務預算—滙總表(自動計算)'!$A8)</f>
        <v>0</v>
      </c>
      <c r="G8" s="17">
        <f>SUM(B8:F8)</f>
        <v>0</v>
      </c>
    </row>
    <row r="9" spans="1:10" x14ac:dyDescent="0.25">
      <c r="A9" s="60" t="s">
        <v>44</v>
      </c>
      <c r="B9" s="16">
        <f>SUMIFS(財務預算—收入!$E$8:$E$935,財務預算—收入!$B$8:$B$935,' 財務預算—滙總表(自動計算)'!B$5,財務預算—收入!$C$8:$C$935,' 財務預算—滙總表(自動計算)'!$A9)</f>
        <v>0</v>
      </c>
      <c r="C9" s="16">
        <f>SUMIFS(財務預算—收入!$E$8:$E$935,財務預算—收入!$B$8:$B$935,' 財務預算—滙總表(自動計算)'!C$5,財務預算—收入!$C$8:$C$935,' 財務預算—滙總表(自動計算)'!$A9)</f>
        <v>0</v>
      </c>
      <c r="D9" s="16">
        <f>SUMIFS(財務預算—收入!$E$8:$E$935,財務預算—收入!$B$8:$B$935,' 財務預算—滙總表(自動計算)'!D$5,財務預算—收入!$C$8:$C$935,' 財務預算—滙總表(自動計算)'!$A9)</f>
        <v>0</v>
      </c>
      <c r="E9" s="16">
        <f>SUMIFS(財務預算—收入!$E$8:$E$935,財務預算—收入!$B$8:$B$935,' 財務預算—滙總表(自動計算)'!E$5,財務預算—收入!$C$8:$C$935,' 財務預算—滙總表(自動計算)'!$A9)</f>
        <v>0</v>
      </c>
      <c r="F9" s="16">
        <f>SUMIFS(財務預算—收入!$E$8:$E$935,財務預算—收入!$B$8:$B$935,' 財務預算—滙總表(自動計算)'!F$5,財務預算—收入!$C$8:$C$935,' 財務預算—滙總表(自動計算)'!$A9)</f>
        <v>0</v>
      </c>
      <c r="G9" s="17">
        <f>SUM(B9:F9)</f>
        <v>0</v>
      </c>
      <c r="I9" s="65"/>
      <c r="J9" s="21"/>
    </row>
    <row r="10" spans="1:10" x14ac:dyDescent="0.25">
      <c r="A10" s="15" t="s">
        <v>6</v>
      </c>
      <c r="B10" s="16">
        <f>SUMIFS(財務預算—收入!$E$8:$E$935,財務預算—收入!$B$8:$B$935,' 財務預算—滙總表(自動計算)'!B$5,財務預算—收入!$C$8:$C$935,' 財務預算—滙總表(自動計算)'!$A10)</f>
        <v>0</v>
      </c>
      <c r="C10" s="16">
        <f>SUMIFS(財務預算—收入!$E$8:$E$935,財務預算—收入!$B$8:$B$935,' 財務預算—滙總表(自動計算)'!C$5,財務預算—收入!$C$8:$C$935,' 財務預算—滙總表(自動計算)'!$A10)</f>
        <v>0</v>
      </c>
      <c r="D10" s="16">
        <f>SUMIFS(財務預算—收入!$E$8:$E$935,財務預算—收入!$B$8:$B$935,' 財務預算—滙總表(自動計算)'!D$5,財務預算—收入!$C$8:$C$935,' 財務預算—滙總表(自動計算)'!$A10)</f>
        <v>0</v>
      </c>
      <c r="E10" s="16">
        <f>SUMIFS(財務預算—收入!$E$8:$E$935,財務預算—收入!$B$8:$B$935,' 財務預算—滙總表(自動計算)'!E$5,財務預算—收入!$C$8:$C$935,' 財務預算—滙總表(自動計算)'!$A10)</f>
        <v>0</v>
      </c>
      <c r="F10" s="16">
        <f>SUMIFS(財務預算—收入!$E$8:$E$935,財務預算—收入!$B$8:$B$935,' 財務預算—滙總表(自動計算)'!F$5,財務預算—收入!$C$8:$C$935,' 財務預算—滙總表(自動計算)'!$A10)</f>
        <v>0</v>
      </c>
      <c r="G10" s="17">
        <f>SUM(B10:F10)</f>
        <v>0</v>
      </c>
      <c r="I10" s="21"/>
      <c r="J10" s="21"/>
    </row>
    <row r="11" spans="1:10" x14ac:dyDescent="0.25">
      <c r="A11" s="22" t="s">
        <v>4</v>
      </c>
      <c r="B11" s="25">
        <f>SUM(B7:B10)</f>
        <v>0</v>
      </c>
      <c r="C11" s="25">
        <f>SUM(C7:C10)</f>
        <v>0</v>
      </c>
      <c r="D11" s="25">
        <f>SUM(D7:D10)</f>
        <v>0</v>
      </c>
      <c r="E11" s="25">
        <f>SUM(E7:E10)</f>
        <v>0</v>
      </c>
      <c r="F11" s="25">
        <f>SUM(F7:F10)</f>
        <v>0</v>
      </c>
      <c r="G11" s="23">
        <f>SUM(B11:F11)</f>
        <v>0</v>
      </c>
      <c r="I11" s="21"/>
      <c r="J11" s="21"/>
    </row>
    <row r="12" spans="1:10" x14ac:dyDescent="0.25">
      <c r="A12" s="98" t="s">
        <v>7</v>
      </c>
      <c r="B12" s="98"/>
      <c r="C12" s="98"/>
      <c r="D12" s="98"/>
      <c r="E12" s="98"/>
      <c r="F12" s="98"/>
      <c r="G12" s="98"/>
      <c r="I12" s="21"/>
      <c r="J12" s="21"/>
    </row>
    <row r="13" spans="1:10" x14ac:dyDescent="0.25">
      <c r="A13" s="99" t="s">
        <v>43</v>
      </c>
      <c r="B13" s="99"/>
      <c r="C13" s="99"/>
      <c r="D13" s="99"/>
      <c r="E13" s="99"/>
      <c r="F13" s="99"/>
      <c r="G13" s="99"/>
      <c r="I13" s="21"/>
      <c r="J13" s="21"/>
    </row>
    <row r="14" spans="1:10" x14ac:dyDescent="0.25">
      <c r="A14" s="20" t="s">
        <v>25</v>
      </c>
      <c r="B14" s="16">
        <f>SUMIFS(財務預算—支出!$E$7:$E$934,財務預算—支出!$B$7:$B$934,' 財務預算—滙總表(自動計算)'!B$5,財務預算—支出!$C$7:$C$934,' 財務預算—滙總表(自動計算)'!$A14)</f>
        <v>0</v>
      </c>
      <c r="C14" s="16">
        <f>SUMIFS(財務預算—支出!$E$7:$E$934,財務預算—支出!$B$7:$B$934,' 財務預算—滙總表(自動計算)'!C$5,財務預算—支出!$C$7:$C$934,' 財務預算—滙總表(自動計算)'!$A14)</f>
        <v>0</v>
      </c>
      <c r="D14" s="16">
        <f>SUMIFS(財務預算—支出!$E$7:$E$934,財務預算—支出!$B$7:$B$934,' 財務預算—滙總表(自動計算)'!D$5,財務預算—支出!$C$7:$C$934,' 財務預算—滙總表(自動計算)'!$A14)</f>
        <v>0</v>
      </c>
      <c r="E14" s="16">
        <f>SUMIFS(財務預算—支出!$E$7:$E$934,財務預算—支出!$B$7:$B$934,' 財務預算—滙總表(自動計算)'!E$5,財務預算—支出!$C$7:$C$934,' 財務預算—滙總表(自動計算)'!$A14)</f>
        <v>0</v>
      </c>
      <c r="F14" s="16">
        <f>SUMIFS(財務預算—支出!$E$7:$E$934,財務預算—支出!$B$7:$B$934,' 財務預算—滙總表(自動計算)'!F$5,財務預算—支出!$C$7:$C$934,' 財務預算—滙總表(自動計算)'!$A14)</f>
        <v>0</v>
      </c>
      <c r="G14" s="17">
        <f t="shared" ref="G14:G19" si="0">SUM(B14:F14)</f>
        <v>0</v>
      </c>
      <c r="I14" s="21"/>
      <c r="J14" s="21"/>
    </row>
    <row r="15" spans="1:10" x14ac:dyDescent="0.25">
      <c r="A15" s="18" t="s">
        <v>26</v>
      </c>
      <c r="B15" s="16">
        <f>SUMIFS(財務預算—支出!$E$7:$E$934,財務預算—支出!$B$7:$B$934,' 財務預算—滙總表(自動計算)'!B$5,財務預算—支出!$C$7:$C$934,' 財務預算—滙總表(自動計算)'!$A15)</f>
        <v>0</v>
      </c>
      <c r="C15" s="16">
        <f>SUMIFS(財務預算—支出!$E$7:$E$934,財務預算—支出!$B$7:$B$934,' 財務預算—滙總表(自動計算)'!C$5,財務預算—支出!$C$7:$C$934,' 財務預算—滙總表(自動計算)'!$A15)</f>
        <v>0</v>
      </c>
      <c r="D15" s="16">
        <f>SUMIFS(財務預算—支出!$E$7:$E$934,財務預算—支出!$B$7:$B$934,' 財務預算—滙總表(自動計算)'!D$5,財務預算—支出!$C$7:$C$934,' 財務預算—滙總表(自動計算)'!$A15)</f>
        <v>0</v>
      </c>
      <c r="E15" s="16">
        <f>SUMIFS(財務預算—支出!$E$7:$E$934,財務預算—支出!$B$7:$B$934,' 財務預算—滙總表(自動計算)'!E$5,財務預算—支出!$C$7:$C$934,' 財務預算—滙總表(自動計算)'!$A15)</f>
        <v>0</v>
      </c>
      <c r="F15" s="16">
        <f>SUMIFS(財務預算—支出!$E$7:$E$934,財務預算—支出!$B$7:$B$934,' 財務預算—滙總表(自動計算)'!F$5,財務預算—支出!$C$7:$C$934,' 財務預算—滙總表(自動計算)'!$A15)</f>
        <v>0</v>
      </c>
      <c r="G15" s="17">
        <f t="shared" si="0"/>
        <v>0</v>
      </c>
      <c r="I15" s="21"/>
      <c r="J15" s="21"/>
    </row>
    <row r="16" spans="1:10" ht="33.75" customHeight="1" x14ac:dyDescent="0.25">
      <c r="A16" s="20" t="s">
        <v>27</v>
      </c>
      <c r="B16" s="16">
        <f>SUMIFS(財務預算—支出!$E$7:$E$934,財務預算—支出!$B$7:$B$934,' 財務預算—滙總表(自動計算)'!B$5,財務預算—支出!$C$7:$C$934,' 財務預算—滙總表(自動計算)'!$A16)</f>
        <v>0</v>
      </c>
      <c r="C16" s="16">
        <f>SUMIFS(財務預算—支出!$E$7:$E$934,財務預算—支出!$B$7:$B$934,' 財務預算—滙總表(自動計算)'!C$5,財務預算—支出!$C$7:$C$934,' 財務預算—滙總表(自動計算)'!$A16)</f>
        <v>0</v>
      </c>
      <c r="D16" s="16">
        <f>SUMIFS(財務預算—支出!$E$7:$E$934,財務預算—支出!$B$7:$B$934,' 財務預算—滙總表(自動計算)'!D$5,財務預算—支出!$C$7:$C$934,' 財務預算—滙總表(自動計算)'!$A16)</f>
        <v>0</v>
      </c>
      <c r="E16" s="16">
        <f>SUMIFS(財務預算—支出!$E$7:$E$934,財務預算—支出!$B$7:$B$934,' 財務預算—滙總表(自動計算)'!E$5,財務預算—支出!$C$7:$C$934,' 財務預算—滙總表(自動計算)'!$A16)</f>
        <v>0</v>
      </c>
      <c r="F16" s="16">
        <f>SUMIFS(財務預算—支出!$E$7:$E$934,財務預算—支出!$B$7:$B$934,' 財務預算—滙總表(自動計算)'!F$5,財務預算—支出!$C$7:$C$934,' 財務預算—滙總表(自動計算)'!$A16)</f>
        <v>0</v>
      </c>
      <c r="G16" s="17">
        <f t="shared" si="0"/>
        <v>0</v>
      </c>
      <c r="I16" s="21"/>
      <c r="J16" s="21"/>
    </row>
    <row r="17" spans="1:10" x14ac:dyDescent="0.25">
      <c r="A17" s="30" t="s">
        <v>28</v>
      </c>
      <c r="B17" s="16">
        <f>SUMIFS(財務預算—支出!$E$7:$E$934,財務預算—支出!$B$7:$B$934,' 財務預算—滙總表(自動計算)'!B$5,財務預算—支出!$C$7:$C$934,' 財務預算—滙總表(自動計算)'!$A17)</f>
        <v>0</v>
      </c>
      <c r="C17" s="16">
        <f>SUMIFS(財務預算—支出!$E$7:$E$934,財務預算—支出!$B$7:$B$934,' 財務預算—滙總表(自動計算)'!C$5,財務預算—支出!$C$7:$C$934,' 財務預算—滙總表(自動計算)'!$A17)</f>
        <v>0</v>
      </c>
      <c r="D17" s="16">
        <f>SUMIFS(財務預算—支出!$E$7:$E$934,財務預算—支出!$B$7:$B$934,' 財務預算—滙總表(自動計算)'!D$5,財務預算—支出!$C$7:$C$934,' 財務預算—滙總表(自動計算)'!$A17)</f>
        <v>0</v>
      </c>
      <c r="E17" s="16">
        <f>SUMIFS(財務預算—支出!$E$7:$E$934,財務預算—支出!$B$7:$B$934,' 財務預算—滙總表(自動計算)'!E$5,財務預算—支出!$C$7:$C$934,' 財務預算—滙總表(自動計算)'!$A17)</f>
        <v>0</v>
      </c>
      <c r="F17" s="16">
        <f>SUMIFS(財務預算—支出!$E$7:$E$934,財務預算—支出!$B$7:$B$934,' 財務預算—滙總表(自動計算)'!F$5,財務預算—支出!$C$7:$C$934,' 財務預算—滙總表(自動計算)'!$A17)</f>
        <v>0</v>
      </c>
      <c r="G17" s="17">
        <f t="shared" si="0"/>
        <v>0</v>
      </c>
      <c r="I17" s="21"/>
      <c r="J17" s="21"/>
    </row>
    <row r="18" spans="1:10" ht="18" customHeight="1" x14ac:dyDescent="0.25">
      <c r="A18" s="20" t="s">
        <v>45</v>
      </c>
      <c r="B18" s="16">
        <f>SUMIFS(財務預算—支出!$E$7:$E$934,財務預算—支出!$B$7:$B$934,' 財務預算—滙總表(自動計算)'!B$5,財務預算—支出!$C$7:$C$934,' 財務預算—滙總表(自動計算)'!$A18)</f>
        <v>0</v>
      </c>
      <c r="C18" s="16">
        <f>SUMIFS(財務預算—支出!$E$7:$E$934,財務預算—支出!$B$7:$B$934,' 財務預算—滙總表(自動計算)'!C$5,財務預算—支出!$C$7:$C$934,' 財務預算—滙總表(自動計算)'!$A18)</f>
        <v>0</v>
      </c>
      <c r="D18" s="16">
        <f>SUMIFS(財務預算—支出!$E$7:$E$934,財務預算—支出!$B$7:$B$934,' 財務預算—滙總表(自動計算)'!D$5,財務預算—支出!$C$7:$C$934,' 財務預算—滙總表(自動計算)'!$A18)</f>
        <v>0</v>
      </c>
      <c r="E18" s="16">
        <f>SUMIFS(財務預算—支出!$E$7:$E$934,財務預算—支出!$B$7:$B$934,' 財務預算—滙總表(自動計算)'!E$5,財務預算—支出!$C$7:$C$934,' 財務預算—滙總表(自動計算)'!$A18)</f>
        <v>0</v>
      </c>
      <c r="F18" s="16">
        <f>SUMIFS(財務預算—支出!$E$7:$E$934,財務預算—支出!$B$7:$B$934,' 財務預算—滙總表(自動計算)'!F$5,財務預算—支出!$C$7:$C$934,' 財務預算—滙總表(自動計算)'!$A18)</f>
        <v>0</v>
      </c>
      <c r="G18" s="17">
        <f t="shared" si="0"/>
        <v>0</v>
      </c>
      <c r="I18" s="21"/>
      <c r="J18" s="21"/>
    </row>
    <row r="19" spans="1:10" x14ac:dyDescent="0.25">
      <c r="A19" s="24" t="s">
        <v>4</v>
      </c>
      <c r="B19" s="25">
        <f>SUM(B14:B18)</f>
        <v>0</v>
      </c>
      <c r="C19" s="25">
        <f>SUM(C14:C18)</f>
        <v>0</v>
      </c>
      <c r="D19" s="25">
        <f>SUM(D14:D18)</f>
        <v>0</v>
      </c>
      <c r="E19" s="25">
        <f>SUM(E14:E18)</f>
        <v>0</v>
      </c>
      <c r="F19" s="25">
        <f>SUM(F14:F18)</f>
        <v>0</v>
      </c>
      <c r="G19" s="23">
        <f t="shared" si="0"/>
        <v>0</v>
      </c>
      <c r="I19" s="21"/>
      <c r="J19" s="21"/>
    </row>
    <row r="20" spans="1:10" ht="19.5" customHeight="1" x14ac:dyDescent="0.25">
      <c r="A20" s="99" t="s">
        <v>42</v>
      </c>
      <c r="B20" s="99"/>
      <c r="C20" s="99"/>
      <c r="D20" s="99"/>
      <c r="E20" s="99"/>
      <c r="F20" s="99"/>
      <c r="G20" s="99"/>
      <c r="I20" s="21"/>
      <c r="J20" s="21"/>
    </row>
    <row r="21" spans="1:10" ht="33" x14ac:dyDescent="0.25">
      <c r="A21" s="72" t="s">
        <v>29</v>
      </c>
      <c r="B21" s="16">
        <f>SUMIFS(財務預算—支出!$E$7:$E$934,財務預算—支出!$B$7:$B$934,' 財務預算—滙總表(自動計算)'!B$5,財務預算—支出!$C$7:$C$934,A39)</f>
        <v>0</v>
      </c>
      <c r="C21" s="16">
        <f>SUMIFS(財務預算—支出!$E$7:$E$934,財務預算—支出!$B$7:$B$934,' 財務預算—滙總表(自動計算)'!C$5,財務預算—支出!$C$7:$C$934,A39)</f>
        <v>0</v>
      </c>
      <c r="D21" s="16">
        <f>SUMIFS(財務預算—支出!$E$7:$E$934,財務預算—支出!$B$7:$B$934,' 財務預算—滙總表(自動計算)'!D$5,財務預算—支出!$C$7:$C$934,A39)</f>
        <v>0</v>
      </c>
      <c r="E21" s="16">
        <f>SUMIFS(財務預算—支出!$E$7:$E$934,財務預算—支出!$B$7:$B$934,' 財務預算—滙總表(自動計算)'!E$5,財務預算—支出!$C$7:$C$934,A39)</f>
        <v>0</v>
      </c>
      <c r="F21" s="16">
        <f>SUMIFS(財務預算—支出!$E$7:$E$934,財務預算—支出!$B$7:$B$934,' 財務預算—滙總表(自動計算)'!F$5,財務預算—支出!$C$7:$C$934,A39)</f>
        <v>0</v>
      </c>
      <c r="G21" s="17">
        <f t="shared" ref="G21:G29" si="1">SUM(B21:F21)</f>
        <v>0</v>
      </c>
    </row>
    <row r="22" spans="1:10" x14ac:dyDescent="0.25">
      <c r="A22" s="71" t="s">
        <v>30</v>
      </c>
      <c r="B22" s="16">
        <f>SUMIFS(財務預算—支出!$E$7:$E$934,財務預算—支出!$B$7:$B$934,' 財務預算—滙總表(自動計算)'!B$5,財務預算—支出!$C$7:$C$934,A40)</f>
        <v>0</v>
      </c>
      <c r="C22" s="16">
        <f>SUMIFS(財務預算—支出!$E$7:$E$934,財務預算—支出!$B$7:$B$934,' 財務預算—滙總表(自動計算)'!C$5,財務預算—支出!$C$7:$C$934,A40)</f>
        <v>0</v>
      </c>
      <c r="D22" s="16">
        <f>SUMIFS(財務預算—支出!$E$7:$E$934,財務預算—支出!$B$7:$B$934,' 財務預算—滙總表(自動計算)'!D$5,財務預算—支出!$C$7:$C$934,A40)</f>
        <v>0</v>
      </c>
      <c r="E22" s="16">
        <f>SUMIFS(財務預算—支出!$E$7:$E$934,財務預算—支出!$B$7:$B$934,' 財務預算—滙總表(自動計算)'!E$5,財務預算—支出!$C$7:$C$934,A40)</f>
        <v>0</v>
      </c>
      <c r="F22" s="16">
        <f>SUMIFS(財務預算—支出!$E$7:$E$934,財務預算—支出!$B$7:$B$934,' 財務預算—滙總表(自動計算)'!F$5,財務預算—支出!$C$7:$C$934,A40)</f>
        <v>0</v>
      </c>
      <c r="G22" s="17">
        <f t="shared" si="1"/>
        <v>0</v>
      </c>
    </row>
    <row r="23" spans="1:10" x14ac:dyDescent="0.25">
      <c r="A23" s="71" t="s">
        <v>31</v>
      </c>
      <c r="B23" s="16">
        <f>SUMIFS(財務預算—支出!$E$7:$E$934,財務預算—支出!$B$7:$B$934,' 財務預算—滙總表(自動計算)'!B$5,財務預算—支出!$C$7:$C$934,$A$41)</f>
        <v>0</v>
      </c>
      <c r="C23" s="16">
        <f>SUMIFS(財務預算—支出!$E$7:$E$934,財務預算—支出!$B$7:$B$934,' 財務預算—滙總表(自動計算)'!C$5,財務預算—支出!$C$7:$C$934,$A$41)</f>
        <v>0</v>
      </c>
      <c r="D23" s="16">
        <f>SUMIFS(財務預算—支出!$E$7:$E$934,財務預算—支出!$B$7:$B$934,' 財務預算—滙總表(自動計算)'!D$5,財務預算—支出!$C$7:$C$934,$A$41)</f>
        <v>0</v>
      </c>
      <c r="E23" s="16">
        <f>SUMIFS(財務預算—支出!$E$7:$E$934,財務預算—支出!$B$7:$B$934,' 財務預算—滙總表(自動計算)'!E$5,財務預算—支出!$C$7:$C$934,$A$41)</f>
        <v>0</v>
      </c>
      <c r="F23" s="16">
        <f>SUMIFS(財務預算—支出!$E$7:$E$934,財務預算—支出!$B$7:$B$934,' 財務預算—滙總表(自動計算)'!F$5,財務預算—支出!$C$7:$C$934,$A$41)</f>
        <v>0</v>
      </c>
      <c r="G23" s="17">
        <f t="shared" si="1"/>
        <v>0</v>
      </c>
    </row>
    <row r="24" spans="1:10" x14ac:dyDescent="0.25">
      <c r="A24" s="71" t="s">
        <v>32</v>
      </c>
      <c r="B24" s="16">
        <f>SUMIFS(財務預算—支出!$E$7:$E$934,財務預算—支出!$B$7:$B$934,' 財務預算—滙總表(自動計算)'!B$5,財務預算—支出!$C$7:$C$934,$A$42)</f>
        <v>0</v>
      </c>
      <c r="C24" s="16">
        <f>SUMIFS(財務預算—支出!$E$7:$E$934,財務預算—支出!$B$7:$B$934,' 財務預算—滙總表(自動計算)'!C$5,財務預算—支出!$C$7:$C$934,$A$42)</f>
        <v>0</v>
      </c>
      <c r="D24" s="16">
        <f>SUMIFS(財務預算—支出!$E$7:$E$934,財務預算—支出!$B$7:$B$934,' 財務預算—滙總表(自動計算)'!D$5,財務預算—支出!$C$7:$C$934,$A$42)</f>
        <v>0</v>
      </c>
      <c r="E24" s="16">
        <f>SUMIFS(財務預算—支出!$E$7:$E$934,財務預算—支出!$B$7:$B$934,' 財務預算—滙總表(自動計算)'!E$5,財務預算—支出!$C$7:$C$934,$A$42)</f>
        <v>0</v>
      </c>
      <c r="F24" s="16">
        <f>SUMIFS(財務預算—支出!$E$7:$E$934,財務預算—支出!$B$7:$B$934,' 財務預算—滙總表(自動計算)'!F$5,財務預算—支出!$C$7:$C$934,$A$42)</f>
        <v>0</v>
      </c>
      <c r="G24" s="17">
        <f t="shared" si="1"/>
        <v>0</v>
      </c>
    </row>
    <row r="25" spans="1:10" x14ac:dyDescent="0.25">
      <c r="A25" s="71" t="s">
        <v>33</v>
      </c>
      <c r="B25" s="16">
        <f>SUMIFS(財務預算—支出!$E$7:$E$934,財務預算—支出!$B$7:$B$934,' 財務預算—滙總表(自動計算)'!B$5,財務預算—支出!$C$7:$C$934,$A$43)</f>
        <v>0</v>
      </c>
      <c r="C25" s="16">
        <f>SUMIFS(財務預算—支出!$E$7:$E$934,財務預算—支出!$B$7:$B$934,' 財務預算—滙總表(自動計算)'!C$5,財務預算—支出!$C$7:$C$934,$A$43)</f>
        <v>0</v>
      </c>
      <c r="D25" s="16">
        <f>SUMIFS(財務預算—支出!$E$7:$E$934,財務預算—支出!$B$7:$B$934,' 財務預算—滙總表(自動計算)'!D$5,財務預算—支出!$C$7:$C$934,$A$43)</f>
        <v>0</v>
      </c>
      <c r="E25" s="16">
        <f>SUMIFS(財務預算—支出!$E$7:$E$934,財務預算—支出!$B$7:$B$934,' 財務預算—滙總表(自動計算)'!E$5,財務預算—支出!$C$7:$C$934,$A$43)</f>
        <v>0</v>
      </c>
      <c r="F25" s="16">
        <f>SUMIFS(財務預算—支出!$E$7:$E$934,財務預算—支出!$B$7:$B$934,' 財務預算—滙總表(自動計算)'!F$5,財務預算—支出!$C$7:$C$934,$A$43)</f>
        <v>0</v>
      </c>
      <c r="G25" s="17">
        <f t="shared" si="1"/>
        <v>0</v>
      </c>
    </row>
    <row r="26" spans="1:10" x14ac:dyDescent="0.25">
      <c r="A26" s="71" t="s">
        <v>34</v>
      </c>
      <c r="B26" s="16">
        <f>SUMIFS(財務預算—支出!$E$7:$E$934,財務預算—支出!$B$7:$B$934,' 財務預算—滙總表(自動計算)'!B$5,財務預算—支出!$C$7:$C$934,$A$44)</f>
        <v>0</v>
      </c>
      <c r="C26" s="16">
        <f>SUMIFS(財務預算—支出!$E$7:$E$934,財務預算—支出!$B$7:$B$934,' 財務預算—滙總表(自動計算)'!C$5,財務預算—支出!$C$7:$C$934,$A$44)</f>
        <v>0</v>
      </c>
      <c r="D26" s="16">
        <f>SUMIFS(財務預算—支出!$E$7:$E$934,財務預算—支出!$B$7:$B$934,' 財務預算—滙總表(自動計算)'!D$5,財務預算—支出!$C$7:$C$934,$A$44)</f>
        <v>0</v>
      </c>
      <c r="E26" s="16">
        <f>SUMIFS(財務預算—支出!$E$7:$E$934,財務預算—支出!$B$7:$B$934,' 財務預算—滙總表(自動計算)'!E$5,財務預算—支出!$C$7:$C$934,$A$44)</f>
        <v>0</v>
      </c>
      <c r="F26" s="16">
        <f>SUMIFS(財務預算—支出!$E$7:$E$934,財務預算—支出!$B$7:$B$934,' 財務預算—滙總表(自動計算)'!F$5,財務預算—支出!$C$7:$C$934,$A$44)</f>
        <v>0</v>
      </c>
      <c r="G26" s="17">
        <f t="shared" si="1"/>
        <v>0</v>
      </c>
    </row>
    <row r="27" spans="1:10" ht="33" x14ac:dyDescent="0.25">
      <c r="A27" s="72" t="s">
        <v>47</v>
      </c>
      <c r="B27" s="16">
        <f>SUMIFS(財務預算—支出!$E$7:$E$934,財務預算—支出!$B$7:$B$934,' 財務預算—滙總表(自動計算)'!B$5,財務預算—支出!$C$7:$C$934,$A$45)</f>
        <v>0</v>
      </c>
      <c r="C27" s="16">
        <f>SUMIFS(財務預算—支出!$E$7:$E$934,財務預算—支出!$B$7:$B$934,' 財務預算—滙總表(自動計算)'!C$5,財務預算—支出!$C$7:$C$934,$A$45)</f>
        <v>0</v>
      </c>
      <c r="D27" s="16">
        <f>SUMIFS(財務預算—支出!$E$7:$E$934,財務預算—支出!$B$7:$B$934,' 財務預算—滙總表(自動計算)'!D$5,財務預算—支出!$C$7:$C$934,$A$45)</f>
        <v>0</v>
      </c>
      <c r="E27" s="16">
        <f>SUMIFS(財務預算—支出!$E$7:$E$934,財務預算—支出!$B$7:$B$934,' 財務預算—滙總表(自動計算)'!E$5,財務預算—支出!$C$7:$C$934,$A$45)</f>
        <v>0</v>
      </c>
      <c r="F27" s="16">
        <f>SUMIFS(財務預算—支出!$E$7:$E$934,財務預算—支出!$B$7:$B$934,' 財務預算—滙總表(自動計算)'!F$5,財務預算—支出!$C$7:$C$934,$A$45)</f>
        <v>0</v>
      </c>
      <c r="G27" s="17">
        <f t="shared" si="1"/>
        <v>0</v>
      </c>
    </row>
    <row r="28" spans="1:10" x14ac:dyDescent="0.25">
      <c r="A28" s="24" t="s">
        <v>4</v>
      </c>
      <c r="B28" s="25">
        <f>SUM(B21:B27)</f>
        <v>0</v>
      </c>
      <c r="C28" s="25">
        <f>SUM(C21:C27)</f>
        <v>0</v>
      </c>
      <c r="D28" s="25">
        <f>SUM(D21:D27)</f>
        <v>0</v>
      </c>
      <c r="E28" s="25">
        <f>SUM(E21:E27)</f>
        <v>0</v>
      </c>
      <c r="F28" s="25">
        <f>SUM(F21:F27)</f>
        <v>0</v>
      </c>
      <c r="G28" s="23">
        <f t="shared" si="1"/>
        <v>0</v>
      </c>
    </row>
    <row r="29" spans="1:10" x14ac:dyDescent="0.25">
      <c r="A29" s="26" t="s">
        <v>18</v>
      </c>
      <c r="B29" s="27">
        <f>SUM(B19,B28)</f>
        <v>0</v>
      </c>
      <c r="C29" s="27">
        <f>SUM(C19,C28)</f>
        <v>0</v>
      </c>
      <c r="D29" s="27">
        <f>SUM(D19,D28)</f>
        <v>0</v>
      </c>
      <c r="E29" s="27">
        <f>SUM(E19,E28)</f>
        <v>0</v>
      </c>
      <c r="F29" s="27">
        <f>SUM(F19,F28)</f>
        <v>0</v>
      </c>
      <c r="G29" s="27">
        <f t="shared" si="1"/>
        <v>0</v>
      </c>
    </row>
    <row r="30" spans="1:10" x14ac:dyDescent="0.25">
      <c r="A30" s="51" t="s">
        <v>17</v>
      </c>
      <c r="B30" s="52">
        <f t="shared" ref="B30:G30" si="2">B11-B29</f>
        <v>0</v>
      </c>
      <c r="C30" s="52">
        <f t="shared" si="2"/>
        <v>0</v>
      </c>
      <c r="D30" s="52">
        <f t="shared" si="2"/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</row>
    <row r="31" spans="1:10" x14ac:dyDescent="0.25">
      <c r="A31" s="21"/>
      <c r="B31" s="21"/>
      <c r="C31" s="21"/>
      <c r="D31" s="21"/>
      <c r="E31" s="21"/>
      <c r="F31" s="21"/>
      <c r="G31" s="21"/>
    </row>
    <row r="32" spans="1:10" s="19" customFormat="1" x14ac:dyDescent="0.25">
      <c r="A32" s="81"/>
      <c r="B32" s="81"/>
      <c r="C32" s="79"/>
      <c r="D32" s="79"/>
      <c r="E32" s="21"/>
      <c r="F32" s="21"/>
      <c r="G32" s="21"/>
    </row>
    <row r="33" spans="1:7" s="19" customFormat="1" x14ac:dyDescent="0.25">
      <c r="A33" s="81"/>
      <c r="B33" s="81"/>
      <c r="C33" s="79"/>
      <c r="D33" s="79"/>
      <c r="E33" s="21"/>
      <c r="F33" s="21"/>
      <c r="G33" s="21"/>
    </row>
    <row r="34" spans="1:7" s="19" customFormat="1" x14ac:dyDescent="0.25">
      <c r="A34" s="86" t="s">
        <v>25</v>
      </c>
      <c r="B34" s="81"/>
      <c r="C34" s="79"/>
      <c r="D34" s="79"/>
      <c r="E34" s="21"/>
      <c r="F34" s="21"/>
      <c r="G34" s="21"/>
    </row>
    <row r="35" spans="1:7" s="19" customFormat="1" x14ac:dyDescent="0.25">
      <c r="A35" s="86" t="s">
        <v>26</v>
      </c>
      <c r="B35" s="86"/>
      <c r="C35" s="85"/>
      <c r="D35" s="79"/>
      <c r="E35" s="21"/>
      <c r="F35" s="21"/>
      <c r="G35" s="21"/>
    </row>
    <row r="36" spans="1:7" s="19" customFormat="1" x14ac:dyDescent="0.25">
      <c r="A36" s="86" t="s">
        <v>27</v>
      </c>
      <c r="B36" s="86"/>
      <c r="C36" s="85"/>
      <c r="D36" s="79"/>
      <c r="E36" s="21"/>
      <c r="F36" s="21"/>
      <c r="G36" s="21"/>
    </row>
    <row r="37" spans="1:7" s="19" customFormat="1" x14ac:dyDescent="0.25">
      <c r="A37" s="86" t="s">
        <v>28</v>
      </c>
      <c r="B37" s="86"/>
      <c r="C37" s="85"/>
      <c r="D37" s="79"/>
      <c r="E37" s="21"/>
      <c r="F37" s="21"/>
      <c r="G37" s="21"/>
    </row>
    <row r="38" spans="1:7" s="19" customFormat="1" x14ac:dyDescent="0.25">
      <c r="A38" s="86" t="s">
        <v>45</v>
      </c>
      <c r="B38" s="86"/>
      <c r="C38" s="85"/>
      <c r="D38" s="79"/>
      <c r="E38" s="21"/>
      <c r="F38" s="21"/>
      <c r="G38" s="21"/>
    </row>
    <row r="39" spans="1:7" s="19" customFormat="1" x14ac:dyDescent="0.25">
      <c r="A39" s="86" t="s">
        <v>35</v>
      </c>
      <c r="B39" s="86"/>
      <c r="C39" s="85"/>
      <c r="D39" s="79"/>
    </row>
    <row r="40" spans="1:7" s="19" customFormat="1" x14ac:dyDescent="0.25">
      <c r="A40" s="86" t="s">
        <v>36</v>
      </c>
      <c r="B40" s="86"/>
      <c r="C40" s="85"/>
      <c r="D40" s="79"/>
    </row>
    <row r="41" spans="1:7" s="19" customFormat="1" x14ac:dyDescent="0.25">
      <c r="A41" s="86" t="s">
        <v>37</v>
      </c>
      <c r="B41" s="86"/>
      <c r="C41" s="85"/>
      <c r="D41" s="79"/>
    </row>
    <row r="42" spans="1:7" s="19" customFormat="1" x14ac:dyDescent="0.25">
      <c r="A42" s="86" t="s">
        <v>38</v>
      </c>
      <c r="B42" s="86"/>
      <c r="C42" s="85"/>
      <c r="D42" s="79"/>
    </row>
    <row r="43" spans="1:7" s="19" customFormat="1" x14ac:dyDescent="0.25">
      <c r="A43" s="86" t="s">
        <v>39</v>
      </c>
      <c r="B43" s="86"/>
      <c r="C43" s="85"/>
      <c r="D43" s="79"/>
    </row>
    <row r="44" spans="1:7" s="19" customFormat="1" x14ac:dyDescent="0.25">
      <c r="A44" s="86" t="s">
        <v>40</v>
      </c>
      <c r="B44" s="86"/>
      <c r="C44" s="85"/>
      <c r="D44" s="79"/>
    </row>
    <row r="45" spans="1:7" s="19" customFormat="1" x14ac:dyDescent="0.25">
      <c r="A45" s="86" t="s">
        <v>41</v>
      </c>
      <c r="B45" s="86"/>
      <c r="C45" s="85"/>
      <c r="D45" s="79"/>
    </row>
    <row r="46" spans="1:7" s="19" customFormat="1" x14ac:dyDescent="0.25">
      <c r="A46" s="86"/>
      <c r="B46" s="86"/>
      <c r="C46" s="85"/>
      <c r="D46" s="79"/>
    </row>
    <row r="47" spans="1:7" s="19" customFormat="1" x14ac:dyDescent="0.25">
      <c r="A47" s="86"/>
      <c r="B47" s="86"/>
      <c r="C47" s="85"/>
      <c r="D47" s="79"/>
    </row>
    <row r="48" spans="1:7" s="19" customFormat="1" x14ac:dyDescent="0.25">
      <c r="A48" s="87"/>
      <c r="B48" s="85"/>
      <c r="C48" s="85"/>
      <c r="D48" s="79"/>
    </row>
    <row r="49" spans="1:4" s="19" customFormat="1" x14ac:dyDescent="0.25">
      <c r="A49" s="87"/>
      <c r="B49" s="85"/>
      <c r="C49" s="85"/>
      <c r="D49" s="79"/>
    </row>
    <row r="50" spans="1:4" s="19" customFormat="1" x14ac:dyDescent="0.25">
      <c r="A50" s="85"/>
      <c r="B50" s="85"/>
      <c r="C50" s="85"/>
      <c r="D50" s="79"/>
    </row>
    <row r="51" spans="1:4" s="19" customFormat="1" x14ac:dyDescent="0.25">
      <c r="A51" s="88"/>
      <c r="B51" s="88"/>
      <c r="C51" s="88"/>
      <c r="D51" s="82"/>
    </row>
    <row r="52" spans="1:4" s="19" customFormat="1" x14ac:dyDescent="0.25">
      <c r="A52" s="21"/>
      <c r="B52" s="21"/>
      <c r="C52" s="21"/>
      <c r="D52" s="82"/>
    </row>
    <row r="53" spans="1:4" s="19" customFormat="1" x14ac:dyDescent="0.25">
      <c r="A53" s="82"/>
      <c r="B53" s="82"/>
      <c r="C53" s="82"/>
      <c r="D53" s="82"/>
    </row>
    <row r="54" spans="1:4" s="19" customFormat="1" x14ac:dyDescent="0.25">
      <c r="A54" s="82"/>
      <c r="B54" s="82"/>
      <c r="C54" s="82"/>
      <c r="D54" s="82"/>
    </row>
    <row r="55" spans="1:4" s="19" customFormat="1" x14ac:dyDescent="0.25">
      <c r="A55" s="82"/>
      <c r="B55" s="82"/>
      <c r="C55" s="82"/>
      <c r="D55" s="82"/>
    </row>
    <row r="56" spans="1:4" s="19" customFormat="1" x14ac:dyDescent="0.25">
      <c r="A56" s="21"/>
      <c r="B56" s="21"/>
      <c r="C56" s="21"/>
      <c r="D56" s="21"/>
    </row>
    <row r="57" spans="1:4" s="19" customFormat="1" x14ac:dyDescent="0.25">
      <c r="A57" s="21"/>
      <c r="B57" s="21"/>
      <c r="C57" s="21"/>
      <c r="D57" s="21"/>
    </row>
    <row r="58" spans="1:4" s="19" customFormat="1" x14ac:dyDescent="0.25">
      <c r="A58" s="21"/>
      <c r="B58" s="21"/>
      <c r="C58" s="21"/>
      <c r="D58" s="21"/>
    </row>
    <row r="59" spans="1:4" s="19" customFormat="1" x14ac:dyDescent="0.25">
      <c r="A59" s="21"/>
      <c r="B59" s="21"/>
      <c r="C59" s="21"/>
      <c r="D59" s="21"/>
    </row>
    <row r="60" spans="1:4" s="19" customFormat="1" x14ac:dyDescent="0.25">
      <c r="A60" s="21"/>
      <c r="B60" s="21"/>
      <c r="C60" s="21"/>
      <c r="D60" s="21"/>
    </row>
    <row r="61" spans="1:4" s="19" customFormat="1" x14ac:dyDescent="0.25">
      <c r="A61" s="21"/>
      <c r="B61" s="21"/>
      <c r="C61" s="21"/>
      <c r="D61" s="21"/>
    </row>
    <row r="62" spans="1:4" s="19" customFormat="1" x14ac:dyDescent="0.25">
      <c r="A62" s="21"/>
      <c r="B62" s="21"/>
      <c r="C62" s="21"/>
      <c r="D62" s="21"/>
    </row>
    <row r="63" spans="1:4" s="19" customFormat="1" x14ac:dyDescent="0.25">
      <c r="A63" s="21"/>
      <c r="B63" s="21"/>
      <c r="C63" s="21"/>
      <c r="D63" s="21"/>
    </row>
    <row r="64" spans="1:4" x14ac:dyDescent="0.25">
      <c r="A64" s="21"/>
      <c r="B64" s="21"/>
      <c r="C64" s="21"/>
      <c r="D64" s="21"/>
    </row>
    <row r="65" spans="1:4" x14ac:dyDescent="0.25">
      <c r="A65" s="21"/>
      <c r="B65" s="21"/>
      <c r="C65" s="21"/>
      <c r="D65" s="21"/>
    </row>
    <row r="66" spans="1:4" x14ac:dyDescent="0.25">
      <c r="A66" s="21"/>
      <c r="B66" s="21"/>
      <c r="C66" s="21"/>
      <c r="D66" s="21"/>
    </row>
    <row r="67" spans="1:4" x14ac:dyDescent="0.25">
      <c r="A67" s="21"/>
      <c r="B67" s="21"/>
      <c r="C67" s="21"/>
      <c r="D67" s="21"/>
    </row>
    <row r="68" spans="1:4" x14ac:dyDescent="0.25">
      <c r="A68" s="21"/>
      <c r="B68" s="21"/>
      <c r="C68" s="21"/>
    </row>
    <row r="69" spans="1:4" x14ac:dyDescent="0.25">
      <c r="A69" s="21"/>
      <c r="B69" s="21"/>
      <c r="C69" s="21"/>
    </row>
    <row r="70" spans="1:4" x14ac:dyDescent="0.25">
      <c r="A70" s="21"/>
      <c r="B70" s="21"/>
      <c r="C70" s="21"/>
    </row>
    <row r="71" spans="1:4" x14ac:dyDescent="0.25">
      <c r="A71" s="21"/>
      <c r="B71" s="21"/>
      <c r="C71" s="21"/>
    </row>
    <row r="72" spans="1:4" x14ac:dyDescent="0.25">
      <c r="A72" s="21"/>
      <c r="B72" s="21"/>
      <c r="C72" s="21"/>
    </row>
    <row r="73" spans="1:4" x14ac:dyDescent="0.25">
      <c r="A73" s="21"/>
      <c r="B73" s="21"/>
      <c r="C73" s="21"/>
    </row>
    <row r="74" spans="1:4" x14ac:dyDescent="0.25">
      <c r="A74" s="21"/>
      <c r="B74" s="21"/>
      <c r="C74" s="21"/>
    </row>
    <row r="75" spans="1:4" x14ac:dyDescent="0.25">
      <c r="A75" s="21"/>
      <c r="B75" s="21"/>
      <c r="C75" s="21"/>
    </row>
    <row r="76" spans="1:4" x14ac:dyDescent="0.25">
      <c r="A76" s="21"/>
      <c r="B76" s="21"/>
      <c r="C76" s="21"/>
    </row>
    <row r="77" spans="1:4" x14ac:dyDescent="0.25">
      <c r="A77" s="21"/>
      <c r="B77" s="21"/>
      <c r="C77" s="21"/>
    </row>
    <row r="78" spans="1:4" x14ac:dyDescent="0.25">
      <c r="A78" s="21"/>
      <c r="B78" s="21"/>
      <c r="C78" s="21"/>
    </row>
    <row r="79" spans="1:4" x14ac:dyDescent="0.25">
      <c r="A79" s="21"/>
      <c r="B79" s="21"/>
      <c r="C79" s="21"/>
    </row>
    <row r="80" spans="1:4" x14ac:dyDescent="0.25">
      <c r="A80" s="21"/>
      <c r="B80" s="21"/>
      <c r="C80" s="21"/>
    </row>
    <row r="81" spans="1:4" x14ac:dyDescent="0.25">
      <c r="A81" s="21"/>
      <c r="B81" s="21"/>
      <c r="C81" s="21"/>
    </row>
    <row r="82" spans="1:4" x14ac:dyDescent="0.25">
      <c r="A82" s="21"/>
      <c r="B82" s="21"/>
      <c r="C82" s="21"/>
    </row>
    <row r="83" spans="1:4" x14ac:dyDescent="0.25">
      <c r="A83" s="31"/>
      <c r="B83" s="21"/>
      <c r="C83" s="21"/>
      <c r="D83" s="21"/>
    </row>
    <row r="84" spans="1:4" x14ac:dyDescent="0.25">
      <c r="A84" s="21"/>
      <c r="B84" s="21"/>
      <c r="C84" s="21"/>
      <c r="D84" s="21"/>
    </row>
    <row r="85" spans="1:4" x14ac:dyDescent="0.25">
      <c r="A85" s="21"/>
      <c r="B85" s="21"/>
      <c r="C85" s="21"/>
      <c r="D85" s="21"/>
    </row>
    <row r="86" spans="1:4" x14ac:dyDescent="0.25">
      <c r="A86" s="21"/>
      <c r="B86" s="21"/>
      <c r="C86" s="21"/>
      <c r="D86" s="21"/>
    </row>
    <row r="87" spans="1:4" x14ac:dyDescent="0.25">
      <c r="A87" s="28"/>
      <c r="B87" s="28"/>
    </row>
    <row r="88" spans="1:4" x14ac:dyDescent="0.25">
      <c r="A88" s="28"/>
      <c r="B88" s="28"/>
    </row>
  </sheetData>
  <sheetProtection algorithmName="SHA-512" hashValue="chmHnpvMpTtCHyfqELSNiynjlxmZZV1uZ4/R8XvmX5Fdba4h4L6LBV5LZvDR4planDXQDuP5rnbXpKYJFRKyQA==" saltValue="jYfT7VNgw2ApIBBuBpbE9g==" spinCount="100000" sheet="1" objects="1" scenarios="1" selectLockedCells="1"/>
  <mergeCells count="7">
    <mergeCell ref="A6:G6"/>
    <mergeCell ref="A12:G12"/>
    <mergeCell ref="A13:G13"/>
    <mergeCell ref="A20:G20"/>
    <mergeCell ref="A1:G1"/>
    <mergeCell ref="C2:F2"/>
    <mergeCell ref="C3:F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財務預算—收入</vt:lpstr>
      <vt:lpstr>財務預算—支出</vt:lpstr>
      <vt:lpstr> 財務預算—滙總表(自動計算)</vt:lpstr>
      <vt:lpstr>' 財務預算—滙總表(自動計算)'!Print_Area</vt:lpstr>
      <vt:lpstr>財務預算—收入!Print_Area</vt:lpstr>
      <vt:lpstr>財務預算—支出!Print_Titles</vt:lpstr>
      <vt:lpstr>財務預算—收入!Print_Titles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2023-06-28T04:30:15Z</dcterms:modified>
</cp:coreProperties>
</file>